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招标清单" sheetId="1" r:id="rId1"/>
  </sheets>
  <calcPr calcId="144525" calcCompleted="0" calcOnSave="0"/>
</workbook>
</file>

<file path=xl/sharedStrings.xml><?xml version="1.0" encoding="utf-8"?>
<sst xmlns="http://schemas.openxmlformats.org/spreadsheetml/2006/main" count="764" uniqueCount="445">
  <si>
    <t>工程量清单</t>
  </si>
  <si>
    <t>工程名称：莆田收费所党群服务中心装修工程</t>
  </si>
  <si>
    <t>序号</t>
  </si>
  <si>
    <t>项目编码</t>
  </si>
  <si>
    <r>
      <rPr>
        <b/>
        <sz val="11"/>
        <color theme="1"/>
        <rFont val="宋体"/>
        <charset val="134"/>
      </rPr>
      <t>项</t>
    </r>
    <r>
      <rPr>
        <b/>
        <sz val="11"/>
        <color theme="1"/>
        <rFont val="Calibri"/>
        <charset val="134"/>
      </rPr>
      <t xml:space="preserve"> </t>
    </r>
    <r>
      <rPr>
        <b/>
        <sz val="11"/>
        <color theme="1"/>
        <rFont val="宋体"/>
        <charset val="134"/>
      </rPr>
      <t>目</t>
    </r>
    <r>
      <rPr>
        <b/>
        <sz val="11"/>
        <color theme="1"/>
        <rFont val="Calibri"/>
        <charset val="134"/>
      </rPr>
      <t xml:space="preserve"> </t>
    </r>
    <r>
      <rPr>
        <b/>
        <sz val="11"/>
        <color theme="1"/>
        <rFont val="宋体"/>
        <charset val="134"/>
      </rPr>
      <t>名</t>
    </r>
    <r>
      <rPr>
        <b/>
        <sz val="11"/>
        <color theme="1"/>
        <rFont val="Calibri"/>
        <charset val="134"/>
      </rPr>
      <t xml:space="preserve"> </t>
    </r>
    <r>
      <rPr>
        <b/>
        <sz val="11"/>
        <color theme="1"/>
        <rFont val="宋体"/>
        <charset val="134"/>
      </rPr>
      <t>称</t>
    </r>
  </si>
  <si>
    <t>项目特征描述</t>
  </si>
  <si>
    <t>单位</t>
  </si>
  <si>
    <t>工程量</t>
  </si>
  <si>
    <t>综合单价
（控制价）</t>
  </si>
  <si>
    <t>合计
（控制价）</t>
  </si>
  <si>
    <t>综合单价
（竞价人报价）</t>
  </si>
  <si>
    <t>合计
（竞价人报价）</t>
  </si>
  <si>
    <t>备注</t>
  </si>
  <si>
    <t>一</t>
  </si>
  <si>
    <t>分部分项工程</t>
  </si>
  <si>
    <t>ETC综合性服务大厅改造</t>
  </si>
  <si>
    <t>1</t>
  </si>
  <si>
    <t>011602001001</t>
  </si>
  <si>
    <t>混凝土构件拆除</t>
  </si>
  <si>
    <t>(1)车库地面凿除220厚C20混凝土</t>
  </si>
  <si>
    <t>m3</t>
  </si>
  <si>
    <t>2</t>
  </si>
  <si>
    <t>011601001007</t>
  </si>
  <si>
    <t>砖（石）砌体拆除</t>
  </si>
  <si>
    <t>(1)拆除墙体</t>
  </si>
  <si>
    <t>3</t>
  </si>
  <si>
    <t>011610001009</t>
  </si>
  <si>
    <t>门窗拆除</t>
  </si>
  <si>
    <t>(1)M0921门拆除</t>
  </si>
  <si>
    <t>樘</t>
  </si>
  <si>
    <t>4</t>
  </si>
  <si>
    <t>011604002007</t>
  </si>
  <si>
    <t>立面抹灰层拆除</t>
  </si>
  <si>
    <t>(1)墙、柱面粉刷层凿除(20厚)</t>
  </si>
  <si>
    <t>m2</t>
  </si>
  <si>
    <t>5</t>
  </si>
  <si>
    <t>010103002008</t>
  </si>
  <si>
    <t>余方弃置</t>
  </si>
  <si>
    <t>(1)垃圾外运
(2)运距由投标方自行考虑</t>
  </si>
  <si>
    <t>6</t>
  </si>
  <si>
    <t>010402001013</t>
  </si>
  <si>
    <t>砌块墙</t>
  </si>
  <si>
    <t>(1)200厚加气混凝土砌块墙
(2)Mb5.0砂浆专用砂浆砌筑</t>
  </si>
  <si>
    <t>7</t>
  </si>
  <si>
    <t>011201004015</t>
  </si>
  <si>
    <t>立面砂浆找平层</t>
  </si>
  <si>
    <t>(1)5厚1:0.5:2.5水泥石灰膏砂浆抹平
(2)8厚1:1:6水泥石灰膏砂浆打底扫毛
(3)专用界面剂一道甩毛
(4)具体做法详05J909-7D1/NQ13</t>
  </si>
  <si>
    <t>8</t>
  </si>
  <si>
    <t>011406001027</t>
  </si>
  <si>
    <t>抹灰面油漆涂料</t>
  </si>
  <si>
    <t>(1)2厚面层耐水腻子分遍刮平
(2)具体做法详05J909-7D1/NQ13</t>
  </si>
  <si>
    <t>9</t>
  </si>
  <si>
    <t>010503005001</t>
  </si>
  <si>
    <t>过梁</t>
  </si>
  <si>
    <t>(1)非泵送商品混凝土
(2)C20</t>
  </si>
  <si>
    <t>10</t>
  </si>
  <si>
    <t>010515001019</t>
  </si>
  <si>
    <t>现浇构件钢筋</t>
  </si>
  <si>
    <t>(1)HRB400 φ8</t>
  </si>
  <si>
    <t>t</t>
  </si>
  <si>
    <t>11</t>
  </si>
  <si>
    <t>010515001020</t>
  </si>
  <si>
    <t>(1)HRB400 φ12</t>
  </si>
  <si>
    <t>12</t>
  </si>
  <si>
    <t>010515001028</t>
  </si>
  <si>
    <t>(1)HRB400 φ14</t>
  </si>
  <si>
    <t>13</t>
  </si>
  <si>
    <t>010501001001</t>
  </si>
  <si>
    <t>垫层</t>
  </si>
  <si>
    <t>14</t>
  </si>
  <si>
    <t>010501002003</t>
  </si>
  <si>
    <t>带形基础</t>
  </si>
  <si>
    <t>(1)非泵送商品混凝土
(2)C25</t>
  </si>
  <si>
    <t>15</t>
  </si>
  <si>
    <t>010515001027</t>
  </si>
  <si>
    <t>16</t>
  </si>
  <si>
    <t>010515001025</t>
  </si>
  <si>
    <t>17</t>
  </si>
  <si>
    <t>010404001005</t>
  </si>
  <si>
    <t>(1)室外平台
(2)300厚3:7灰土垫层
(3)素土夯实
(4)具体做法详图集12J003 9A/B3</t>
  </si>
  <si>
    <t>18</t>
  </si>
  <si>
    <t>010501001002</t>
  </si>
  <si>
    <t>(1)室外平台
(2)60厚C20混凝土
(3)具体做法详图集12J003 9A/B3</t>
  </si>
  <si>
    <t>19</t>
  </si>
  <si>
    <t>011102003024</t>
  </si>
  <si>
    <t>块料楼地面</t>
  </si>
  <si>
    <t>(1)室外平台
(2)地砖面层
(3)20厚1:3干硬性水泥砂浆结合层
(4)素水泥浆一道
(5)具体做法详图集12J003 9A/B3</t>
  </si>
  <si>
    <t>20</t>
  </si>
  <si>
    <t>011210003001</t>
  </si>
  <si>
    <t>玻璃隔断</t>
  </si>
  <si>
    <t>(1)MLC-1
(2)灰白色铝合金框
(3)双层6厚钢化玻璃</t>
  </si>
  <si>
    <t>21</t>
  </si>
  <si>
    <t>010807001002</t>
  </si>
  <si>
    <t>金属（塑钢、断桥）窗</t>
  </si>
  <si>
    <t>22</t>
  </si>
  <si>
    <t>010801002001</t>
  </si>
  <si>
    <t>木质门带套</t>
  </si>
  <si>
    <t>(1)M1021成品钢木复合门</t>
  </si>
  <si>
    <t>23</t>
  </si>
  <si>
    <t>010501001003</t>
  </si>
  <si>
    <t>(1)80厚C15混凝土垫层
(2)具体做法详图集12J304-DB17/59</t>
  </si>
  <si>
    <t>24</t>
  </si>
  <si>
    <t>011102003014</t>
  </si>
  <si>
    <t>(1)800*800玻化砖面层
(2)20厚1:3水泥砂浆结合层
(3)具体做法详图集12J304-DB17/59</t>
  </si>
  <si>
    <t>25</t>
  </si>
  <si>
    <t>011302001013</t>
  </si>
  <si>
    <t>天棚吊顶</t>
  </si>
  <si>
    <t>(1)600mm×600mm×0.8白色集成铝扣板吊顶棚
(2)做法详GB12J502-2,D19</t>
  </si>
  <si>
    <t>26</t>
  </si>
  <si>
    <t>011302001014</t>
  </si>
  <si>
    <t>(1)轻钢龙骨跌级吊顶
(2)透光云石
(3)9厚石膏板基层
(4)9厚石膏板面层
(5)18厚阻燃板
(6)做法详05J909 棚14C/DP11</t>
  </si>
  <si>
    <t>27</t>
  </si>
  <si>
    <t>011105003002</t>
  </si>
  <si>
    <t>块料踢脚线</t>
  </si>
  <si>
    <t>(1)150MM高黑色玻化砖踢脚板
(2)10厚1:2水泥砂浆粘贴
(3)界面剂一道
(4)具体做法详国标12J304-21/183</t>
  </si>
  <si>
    <t>28</t>
  </si>
  <si>
    <t>030404017021</t>
  </si>
  <si>
    <t>配电箱</t>
  </si>
  <si>
    <t>(1)名称:配电箱 AL
(2)安装方式:嵌墙暗装</t>
  </si>
  <si>
    <t>台</t>
  </si>
  <si>
    <t>29</t>
  </si>
  <si>
    <t>030411005001</t>
  </si>
  <si>
    <t>接线箱</t>
  </si>
  <si>
    <t>(1)名称:弱电箱 RX (仅计空箱)
(2)安装形式:嵌墙暗装</t>
  </si>
  <si>
    <t>个</t>
  </si>
  <si>
    <t>30</t>
  </si>
  <si>
    <t>030411001068</t>
  </si>
  <si>
    <t>配管</t>
  </si>
  <si>
    <t>(1)材质:焊接钢管 
(2)规格:SC15
(3)名称:电气配管
(4)配置形式:砖、混凝土结构暗配</t>
  </si>
  <si>
    <t>m</t>
  </si>
  <si>
    <t>31</t>
  </si>
  <si>
    <t>030411001069</t>
  </si>
  <si>
    <t>(1)材质:焊接钢管 
(2)规格:SC20
(3)名称:电气配管
(4)配置形式:砖、混凝土结构暗配</t>
  </si>
  <si>
    <t>32</t>
  </si>
  <si>
    <t>030411001070</t>
  </si>
  <si>
    <t>(1)材质:焊接钢管 
(2)规格:SC15
(3)名称:电气配管
(4)配置形式:砖、混凝土结构明配</t>
  </si>
  <si>
    <t>33</t>
  </si>
  <si>
    <t>030411001071</t>
  </si>
  <si>
    <t>(1)材质:焊接钢管 
(2)规格:SC20
(3)名称:电气配管
(4)配置形式:砖、混凝土结构明配</t>
  </si>
  <si>
    <t>34</t>
  </si>
  <si>
    <t>030413001001</t>
  </si>
  <si>
    <t>铁构件</t>
  </si>
  <si>
    <t>(1)铁构件制作与安装(一般铁构件制作)
(2)铁构件制作与安装(一般铁构件安装)</t>
  </si>
  <si>
    <t>kg</t>
  </si>
  <si>
    <t>35</t>
  </si>
  <si>
    <t>030411004058</t>
  </si>
  <si>
    <t>配线</t>
  </si>
  <si>
    <t>(1)材质:铜芯
(2)规格:2.5mm2
(3)名称:配线
(4)WDZC-BYJ
(5)配线形式:管内穿线</t>
  </si>
  <si>
    <t>36</t>
  </si>
  <si>
    <t>030411004059</t>
  </si>
  <si>
    <t>(1)材质:铜芯
(2)规格:4mm2
(3)名称:配线
(4)WDZC-BYJ
(5)配线形式:管内穿线</t>
  </si>
  <si>
    <t>37</t>
  </si>
  <si>
    <t>030502005014</t>
  </si>
  <si>
    <t>双绞线缆</t>
  </si>
  <si>
    <t>(1)规格:超五类线UTP5e
(2)名称:双绞线缆
(3)敷设方式:管内穿放</t>
  </si>
  <si>
    <t>38</t>
  </si>
  <si>
    <t>030412005024</t>
  </si>
  <si>
    <t>荧光灯</t>
  </si>
  <si>
    <t>(1)规格:500*500
(2)名称:格栅灯 
(3)安装形式:嵌入式</t>
  </si>
  <si>
    <t>套</t>
  </si>
  <si>
    <t>39</t>
  </si>
  <si>
    <t>030412004003</t>
  </si>
  <si>
    <t>装饰灯</t>
  </si>
  <si>
    <t>(1)名称:筒灯LED灯
(2)规格:13W
(3)安装形式:吸顶</t>
  </si>
  <si>
    <t>40</t>
  </si>
  <si>
    <t>030412004004</t>
  </si>
  <si>
    <t>(1)名称:灯带</t>
  </si>
  <si>
    <t>41</t>
  </si>
  <si>
    <t>030404035040</t>
  </si>
  <si>
    <t>插座</t>
  </si>
  <si>
    <t>(1)规格:250V,10A
(2)名称:二三极两用安全插座 
(3)安装方式:暗装</t>
  </si>
  <si>
    <t>42</t>
  </si>
  <si>
    <t>030404035041</t>
  </si>
  <si>
    <t>(1)规格:250V 16A
(2)名称:空调插座 
(3)安装方式:暗装</t>
  </si>
  <si>
    <t>43</t>
  </si>
  <si>
    <t>030502012001</t>
  </si>
  <si>
    <t>信息插座</t>
  </si>
  <si>
    <t>(1)名称:信息插座(单口)+接线盒
(2)安装方式:暗装</t>
  </si>
  <si>
    <t>44</t>
  </si>
  <si>
    <t>030404034030</t>
  </si>
  <si>
    <t>照明开关</t>
  </si>
  <si>
    <t>(1)规格:250V 10A
(2)名称:单联单控开关 
(3)安装方式:暗装</t>
  </si>
  <si>
    <t>45</t>
  </si>
  <si>
    <t>030404034031</t>
  </si>
  <si>
    <t>(1)规格:250V 10A
(2)名称:双联单控开关 
(3)安装方式:暗装</t>
  </si>
  <si>
    <t>46</t>
  </si>
  <si>
    <t>030411006001</t>
  </si>
  <si>
    <t>接线盒</t>
  </si>
  <si>
    <t>(1)材质:钢制
(2)名称:灯具接线盒
(3)安装形式:暗装</t>
  </si>
  <si>
    <t>47</t>
  </si>
  <si>
    <t>030411006002</t>
  </si>
  <si>
    <t>(1)材质:钢制
(2)名称:开关插座接线盒
(3)安装形式:暗装</t>
  </si>
  <si>
    <t>48</t>
  </si>
  <si>
    <t>010402001016</t>
  </si>
  <si>
    <t>(1)加气混凝土砌块墙封堵
(2)Mb5.0砂浆专用砂浆砌筑</t>
  </si>
  <si>
    <t>49</t>
  </si>
  <si>
    <t>011201004017</t>
  </si>
  <si>
    <t>(1)外墙面抹灰
(2)6厚1:2.5水泥砂浆找平</t>
  </si>
  <si>
    <t>50</t>
  </si>
  <si>
    <t>011201004018</t>
  </si>
  <si>
    <t>(1)内墙面抹灰
(2)5厚1:0.5:2.5水泥石灰膏砂浆抹平
(3)8厚1:1:6水泥石灰浆砂浆打底
(4)专用界面剂一道
(5)具体做法详05J909-7D1/NQ13</t>
  </si>
  <si>
    <t>51</t>
  </si>
  <si>
    <t>011406001016</t>
  </si>
  <si>
    <t>(1)封堵后外墙采用丙烯酸涂料</t>
  </si>
  <si>
    <t>52</t>
  </si>
  <si>
    <t>011406001017</t>
  </si>
  <si>
    <t>(1)2厚面层耐水腻子分遍找平
(2)详国标05J909-7D1/NQ13</t>
  </si>
  <si>
    <t>53</t>
  </si>
  <si>
    <t>011607003021</t>
  </si>
  <si>
    <t>拆除彩钢板屋面</t>
  </si>
  <si>
    <t>(1)拆除彩钢板屋面</t>
  </si>
  <si>
    <t>54</t>
  </si>
  <si>
    <t>011610001004</t>
  </si>
  <si>
    <t>(1)M0921
(2)900*2100</t>
  </si>
  <si>
    <t>55</t>
  </si>
  <si>
    <t>011610001012</t>
  </si>
  <si>
    <t>(1)M1521
(2)1500*2100</t>
  </si>
  <si>
    <t>56</t>
  </si>
  <si>
    <t>011610001010</t>
  </si>
  <si>
    <t>(1)M1221
(2)1200*2100</t>
  </si>
  <si>
    <t>57</t>
  </si>
  <si>
    <t>011610001011</t>
  </si>
  <si>
    <t>(1)C2421
(2)2400*2100</t>
  </si>
  <si>
    <t>58</t>
  </si>
  <si>
    <t>011614008002</t>
  </si>
  <si>
    <t>块料、石材台池槽拆除</t>
  </si>
  <si>
    <t>(1)拆除不锈钢开水器</t>
  </si>
  <si>
    <t>59</t>
  </si>
  <si>
    <t>011614008003</t>
  </si>
  <si>
    <t>(1)拆除不锈钢洗碗池</t>
  </si>
  <si>
    <t>60</t>
  </si>
  <si>
    <t>011614008004</t>
  </si>
  <si>
    <t>(1) 拆除售菜台,高0.78m</t>
  </si>
  <si>
    <t>61</t>
  </si>
  <si>
    <t>011601001006</t>
  </si>
  <si>
    <t>(1)加气混凝土砌块墙</t>
  </si>
  <si>
    <t>62</t>
  </si>
  <si>
    <t>010103002006</t>
  </si>
  <si>
    <t>一层职工活动中心改造</t>
  </si>
  <si>
    <t>011605002001</t>
  </si>
  <si>
    <t>立面块料拆除</t>
  </si>
  <si>
    <t>(1)1.2M高瓷砖墙裙拆除</t>
  </si>
  <si>
    <t>011605001002</t>
  </si>
  <si>
    <t>平面块料拆除</t>
  </si>
  <si>
    <t>(1)玻化砖地面拆除</t>
  </si>
  <si>
    <t>011604002008</t>
  </si>
  <si>
    <t>011606003005</t>
  </si>
  <si>
    <t>天棚面龙骨及饰面拆除</t>
  </si>
  <si>
    <t>(1)原有吊顶拆除(含龙骨)石膏板吊顶原有吊顶拆除(含龙骨)石膏板吊顶</t>
  </si>
  <si>
    <t>011610001013</t>
  </si>
  <si>
    <t>(1)M1824
(2)1800*2400</t>
  </si>
  <si>
    <t>011601001008</t>
  </si>
  <si>
    <t>(1)加气混凝土砌块墙
(2)1500*1800</t>
  </si>
  <si>
    <t>010103002009</t>
  </si>
  <si>
    <t>010807001003</t>
  </si>
  <si>
    <t>(1)C1518
(2)铝合金推拉窗
(3)6中透光单银Low-E+12空气+6透明玻璃</t>
  </si>
  <si>
    <t>011102003023</t>
  </si>
  <si>
    <t>011302001015</t>
  </si>
  <si>
    <t>011201004019</t>
  </si>
  <si>
    <t>(1)5厚1:0.5:2.5水泥石灰膏砂浆抹平
(2)8厚1:1:6水泥石灰浆砂浆打底
(3)专用界面剂一道
(4)具体做法详05J909-7D1/NQ13</t>
  </si>
  <si>
    <t>011406001018</t>
  </si>
  <si>
    <t>011105003003</t>
  </si>
  <si>
    <t>010801002002</t>
  </si>
  <si>
    <t>(1)成品钢木复合门M1824</t>
  </si>
  <si>
    <t>电气工程</t>
  </si>
  <si>
    <t>030404017022</t>
  </si>
  <si>
    <t>(1)(1)名称:照明配电箱AL
(2)(2)安装方式:1.5米挂墙安装
(3)(3)接地</t>
  </si>
  <si>
    <t>030411001072</t>
  </si>
  <si>
    <t>030411001073</t>
  </si>
  <si>
    <t>030411001074</t>
  </si>
  <si>
    <t>030411001075</t>
  </si>
  <si>
    <t>(1)材质:焊接钢管
(2)规格:SC20
(3)名称:电气配管
(4)配置形式:砖、混凝土结构明配</t>
  </si>
  <si>
    <t>030413001002</t>
  </si>
  <si>
    <t>030411004060</t>
  </si>
  <si>
    <t>(1)(1)型号:WDZC-BYJ-3x2.5
(2)(2)配线形式:管内穿线</t>
  </si>
  <si>
    <t>030411004061</t>
  </si>
  <si>
    <t>(1)(1)型号:WDZC-BYJ-3x4
(2)(2)配线形式:管内穿线</t>
  </si>
  <si>
    <t>030412005025</t>
  </si>
  <si>
    <t>030404035044</t>
  </si>
  <si>
    <t>(1)规格:250V 10A
(2)名称:二三极两用安全插座
(3)安装方式:暗装</t>
  </si>
  <si>
    <t>030404035045</t>
  </si>
  <si>
    <t>030404034032</t>
  </si>
  <si>
    <t>(1)规格:250V 10A
(2)名称:双联单控开关
(3)安装方式:暗装</t>
  </si>
  <si>
    <t>030411006003</t>
  </si>
  <si>
    <t>030411006004</t>
  </si>
  <si>
    <t>二层会议室、接待室改造</t>
  </si>
  <si>
    <t>011606002001</t>
  </si>
  <si>
    <t>墙柱面龙骨及饰面拆除</t>
  </si>
  <si>
    <t>(1)木作背景墙拆除</t>
  </si>
  <si>
    <t>011606001001</t>
  </si>
  <si>
    <t>楼地面龙骨及饰面拆除</t>
  </si>
  <si>
    <t>(1)高300主席台拆除</t>
  </si>
  <si>
    <t>011606003006</t>
  </si>
  <si>
    <t>011605001001</t>
  </si>
  <si>
    <t>011604003001</t>
  </si>
  <si>
    <t>天棚抹灰面拆除</t>
  </si>
  <si>
    <t>(1)天棚粉刷拆除</t>
  </si>
  <si>
    <t>011605002002</t>
  </si>
  <si>
    <t>011604002009</t>
  </si>
  <si>
    <t>(1)墙柱面粉刷层拆除</t>
  </si>
  <si>
    <t>010103002010</t>
  </si>
  <si>
    <t>011210006001</t>
  </si>
  <si>
    <t>其他隔断</t>
  </si>
  <si>
    <t>(1)轻钢龙骨双层石膏板内嵌隔音棉</t>
  </si>
  <si>
    <t>011104003001</t>
  </si>
  <si>
    <t>金属复合地板</t>
  </si>
  <si>
    <t>(1)地面铺设12厚金刚板
(2)主席台、音控室、储物间垫高+150</t>
  </si>
  <si>
    <t>011302001016</t>
  </si>
  <si>
    <t>(1)会议室、主席台吊顶
(2)轻钢龙骨跌级吊顶
(3)9厚石膏板基层
(4)9厚石膏板面层
(5)18厚阻燃板</t>
  </si>
  <si>
    <t>011406001020</t>
  </si>
  <si>
    <t>(1)会议室、主席团
(2)白色乳胶漆饰面</t>
  </si>
  <si>
    <t>011304001001</t>
  </si>
  <si>
    <t>灯带槽</t>
  </si>
  <si>
    <t>(1)灯槽100+50
(2)18MM厚不燃板基层(A级)
(3)9.5MM厚石膏板</t>
  </si>
  <si>
    <t>011406001022</t>
  </si>
  <si>
    <t>(1)灯槽处
(2)白色乳胶漆饰面</t>
  </si>
  <si>
    <t>010810002001</t>
  </si>
  <si>
    <t>木窗帘盒</t>
  </si>
  <si>
    <t>(1)18MM厚不燃板基层(A级)
(2)9.5MM厚石膏板</t>
  </si>
  <si>
    <t>011406001023</t>
  </si>
  <si>
    <t>(1)窗帘盒
(2)白色乳胶漆饰面</t>
  </si>
  <si>
    <t>011302001017</t>
  </si>
  <si>
    <t>(1)轻钢龙骨跌级吊顶
(2)9厚石膏板基层
(3)9厚石膏板面层
(4)18厚阻燃板
(5)会议室吊顶</t>
  </si>
  <si>
    <t>011406001024</t>
  </si>
  <si>
    <t>(1)储藏间、音控室
(2)白色乳胶漆饰面</t>
  </si>
  <si>
    <t>011302001018</t>
  </si>
  <si>
    <t>(1)接待室吊顶
(2)轻钢龙骨跌级吊顶
(3)9厚石膏板基层
(4)9厚石膏板面层
(5)18厚阻燃板</t>
  </si>
  <si>
    <t>011406001025</t>
  </si>
  <si>
    <t>(1)接待室
(2)白色乳胶漆饰面</t>
  </si>
  <si>
    <t/>
  </si>
  <si>
    <t>011207001001</t>
  </si>
  <si>
    <t>墙面装饰板</t>
  </si>
  <si>
    <t>(1)隔音毡
(2)15MM厚不燃板基层
(3)12mm厚凹槽型吸音板(B1级)</t>
  </si>
  <si>
    <t>011207001002</t>
  </si>
  <si>
    <t>(1)木龙骨
(2)15MM厚不燃板基层
(3)3mm厚木饰面</t>
  </si>
  <si>
    <t>011207001003</t>
  </si>
  <si>
    <t>(1)30*30*2镀锌方管@800
(2)15MM厚不燃板基层
(3)黑钛收边
(4)硬包饰面</t>
  </si>
  <si>
    <t>011105006002</t>
  </si>
  <si>
    <t>金属踢脚线</t>
  </si>
  <si>
    <t>(1)80高黑钛踢脚线</t>
  </si>
  <si>
    <t>011207001004</t>
  </si>
  <si>
    <t>(1)木龙骨，15MM厚不燃板基层，白色600宽竹木纤维板</t>
  </si>
  <si>
    <t>011105006001</t>
  </si>
  <si>
    <t>011406001021</t>
  </si>
  <si>
    <t>(1)储物间、音控室
(2)白色水泥漆墙面</t>
  </si>
  <si>
    <t>011201004020</t>
  </si>
  <si>
    <t>011105006003</t>
  </si>
  <si>
    <t>010801002003</t>
  </si>
  <si>
    <t>(1)定制成品门1000*2150</t>
  </si>
  <si>
    <t>010801002004</t>
  </si>
  <si>
    <t>(1)定制成品门1800*2200</t>
  </si>
  <si>
    <t>010807001001</t>
  </si>
  <si>
    <t>(1)5+5镀膜钢化玻璃窗
(2)20宽黑钛边框</t>
  </si>
  <si>
    <t>030411005002</t>
  </si>
  <si>
    <t>030411001076</t>
  </si>
  <si>
    <t>(1)材质:焊接钢管 
(2)规格:SC15
(3)名称:电气配管</t>
  </si>
  <si>
    <t>030411001077</t>
  </si>
  <si>
    <t>030413001003</t>
  </si>
  <si>
    <t>030411004062</t>
  </si>
  <si>
    <t>030404035046</t>
  </si>
  <si>
    <t>(1)规格:250V 10A
(2)名称:安全型二.三极插座 
(3)安装方式:暗装</t>
  </si>
  <si>
    <t>030404035047</t>
  </si>
  <si>
    <t>(1)规格:250V 10A
(2)名称:五孔地插
(3)安装方式:暗装</t>
  </si>
  <si>
    <t>030404034033</t>
  </si>
  <si>
    <t>(1)规格:250V 10A
(2)名称:三联单控开关 50V 10A
(3)安装方式:暗装</t>
  </si>
  <si>
    <t>030404034034</t>
  </si>
  <si>
    <t>030412004005</t>
  </si>
  <si>
    <t>(1)名称:LED射灯
(2)型号:4000K</t>
  </si>
  <si>
    <t>030412005026</t>
  </si>
  <si>
    <t>(1)规格:600*600  
(2)名称:面板灯
(3)型号:6000K</t>
  </si>
  <si>
    <t>030412005027</t>
  </si>
  <si>
    <t>(1)名称:LED线性灯
(2)型号:4000K</t>
  </si>
  <si>
    <t>030412004006</t>
  </si>
  <si>
    <t>(1)名称:LED灯带
(2)型号:4000K</t>
  </si>
  <si>
    <t>030412001001</t>
  </si>
  <si>
    <t>普通灯具</t>
  </si>
  <si>
    <t>(1)名称:壁灯</t>
  </si>
  <si>
    <t>030404033002</t>
  </si>
  <si>
    <t>排气扇</t>
  </si>
  <si>
    <t>(1)名称:排气扇</t>
  </si>
  <si>
    <t>030411006005</t>
  </si>
  <si>
    <t>030411006006</t>
  </si>
  <si>
    <t>030502005015</t>
  </si>
  <si>
    <t>030411004063</t>
  </si>
  <si>
    <t>(1)网络线</t>
  </si>
  <si>
    <t>030411004064</t>
  </si>
  <si>
    <t>(1)话筒线</t>
  </si>
  <si>
    <t>030506001001</t>
  </si>
  <si>
    <t>扩声系统设备</t>
  </si>
  <si>
    <t>(1)名称:音响
(2)安装方式:吸顶</t>
  </si>
  <si>
    <t>030502012002</t>
  </si>
  <si>
    <t>030502012003</t>
  </si>
  <si>
    <t>(1)名称:信息插座(双口)+接线盒
(2)安装方式:暗装</t>
  </si>
  <si>
    <t>081102002002</t>
  </si>
  <si>
    <t>检修口</t>
  </si>
  <si>
    <t>(1)名称:检修口
(2)结构、规格:300*300</t>
  </si>
  <si>
    <t>组</t>
  </si>
  <si>
    <t>二</t>
  </si>
  <si>
    <t>单价措施费项</t>
  </si>
  <si>
    <t>011702009001</t>
  </si>
  <si>
    <t>过梁模板</t>
  </si>
  <si>
    <t>(1)现浇混凝土胶合板模板(梁 过梁)</t>
  </si>
  <si>
    <t>011702033001</t>
  </si>
  <si>
    <t>垫层模板</t>
  </si>
  <si>
    <t>(1)现浇混凝土胶合板模板(基础 垫层)</t>
  </si>
  <si>
    <t>011702001001</t>
  </si>
  <si>
    <t>基础模板</t>
  </si>
  <si>
    <t>(1)现浇混凝土胶合板模板(基础 带形基础)</t>
  </si>
  <si>
    <t>011701003005</t>
  </si>
  <si>
    <t>砌筑脚手架</t>
  </si>
  <si>
    <t>(1)内墙
(2)3.6m以内</t>
  </si>
  <si>
    <t>011701003006</t>
  </si>
  <si>
    <t>(1)服务对象:内墙
(2)3.6m以外</t>
  </si>
  <si>
    <t>011701006001</t>
  </si>
  <si>
    <t>满堂装饰脚手架</t>
  </si>
  <si>
    <t>(1)天棚和墙面
(2)3.6m</t>
  </si>
  <si>
    <t>031301017001</t>
  </si>
  <si>
    <t>脚手架搭拆</t>
  </si>
  <si>
    <t>(1)电气设备安装工程脚手架搭拆费</t>
  </si>
  <si>
    <t>项</t>
  </si>
  <si>
    <t>011701003003</t>
  </si>
  <si>
    <t>(1)砌块墙
(2)3.6m以内</t>
  </si>
  <si>
    <t>011701003007</t>
  </si>
  <si>
    <t>(1)砌块墙
(2)3.6m以外</t>
  </si>
  <si>
    <t>011701006002</t>
  </si>
  <si>
    <t>031301017002</t>
  </si>
  <si>
    <t>011703001001</t>
  </si>
  <si>
    <t>垂直运输</t>
  </si>
  <si>
    <t>(1)框架结构
(2)二层</t>
  </si>
  <si>
    <t>031301017003</t>
  </si>
  <si>
    <t>三</t>
  </si>
  <si>
    <t>总价措施费</t>
  </si>
  <si>
    <t>安全文明施工费</t>
  </si>
  <si>
    <t>其他总价措施费</t>
  </si>
  <si>
    <t>施工扬尘防治措施费</t>
  </si>
  <si>
    <t>疫情常态化防控措施费</t>
  </si>
  <si>
    <t>四</t>
  </si>
  <si>
    <t>暂列金</t>
  </si>
  <si>
    <t>设计变更和现场签证暂列金额</t>
  </si>
  <si>
    <t>五</t>
  </si>
  <si>
    <t>文创预算</t>
  </si>
  <si>
    <t>文创费用</t>
  </si>
  <si>
    <t>六</t>
  </si>
  <si>
    <t>配套设施</t>
  </si>
  <si>
    <t>合  计：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</si>
</sst>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30">
    <font>
      <sz val="11"/>
      <color theme="1"/>
      <name val="宋体"/>
      <charset val="134"/>
      <scheme val="minor"/>
    </font>
    <font>
      <b/>
      <sz val="11"/>
      <color theme="1"/>
      <name val="Calibri"/>
      <charset val="134"/>
    </font>
    <font>
      <sz val="11"/>
      <color theme="1"/>
      <name val="Calibri"/>
      <charset val="134"/>
    </font>
    <font>
      <sz val="20"/>
      <color theme="1"/>
      <name val="宋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b/>
      <sz val="12"/>
      <color theme="1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" fillId="0" borderId="0"/>
  </cellStyleXfs>
  <cellXfs count="23">
    <xf numFmtId="0" fontId="0" fillId="0" borderId="0" xfId="0">
      <alignment vertical="center"/>
    </xf>
    <xf numFmtId="0" fontId="1" fillId="0" borderId="0" xfId="49" applyFont="1" applyAlignment="1">
      <alignment horizontal="center" vertical="center"/>
    </xf>
    <xf numFmtId="0" fontId="2" fillId="0" borderId="0" xfId="49" applyAlignment="1">
      <alignment horizontal="center" vertical="center"/>
    </xf>
    <xf numFmtId="0" fontId="3" fillId="0" borderId="0" xfId="49" applyNumberFormat="1" applyFont="1" applyAlignment="1">
      <alignment horizontal="center" vertical="center" wrapText="1"/>
    </xf>
    <xf numFmtId="0" fontId="4" fillId="0" borderId="0" xfId="49" applyNumberFormat="1" applyFont="1" applyAlignment="1">
      <alignment horizontal="left" vertical="center" wrapText="1"/>
    </xf>
    <xf numFmtId="0" fontId="5" fillId="0" borderId="1" xfId="49" applyNumberFormat="1" applyFont="1" applyBorder="1" applyAlignment="1">
      <alignment horizontal="center" vertical="center"/>
    </xf>
    <xf numFmtId="0" fontId="6" fillId="0" borderId="1" xfId="49" applyNumberFormat="1" applyFont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/>
    </xf>
    <xf numFmtId="0" fontId="8" fillId="0" borderId="1" xfId="49" applyNumberFormat="1" applyFont="1" applyBorder="1" applyAlignment="1">
      <alignment horizontal="center" vertical="center" wrapText="1"/>
    </xf>
    <xf numFmtId="176" fontId="8" fillId="0" borderId="1" xfId="49" applyNumberFormat="1" applyFont="1" applyBorder="1" applyAlignment="1">
      <alignment horizontal="center" vertical="center" wrapText="1" shrinkToFit="1"/>
    </xf>
    <xf numFmtId="2" fontId="8" fillId="0" borderId="1" xfId="49" applyNumberFormat="1" applyFont="1" applyBorder="1" applyAlignment="1">
      <alignment horizontal="center" vertical="center" wrapText="1" shrinkToFit="1"/>
    </xf>
    <xf numFmtId="0" fontId="2" fillId="0" borderId="1" xfId="49" applyBorder="1" applyAlignment="1">
      <alignment horizontal="center" vertical="center"/>
    </xf>
    <xf numFmtId="0" fontId="8" fillId="0" borderId="1" xfId="49" applyFont="1" applyBorder="1" applyAlignment="1">
      <alignment horizontal="center" vertical="center" wrapText="1" shrinkToFit="1"/>
    </xf>
    <xf numFmtId="0" fontId="7" fillId="0" borderId="1" xfId="49" applyNumberFormat="1" applyFont="1" applyBorder="1" applyAlignment="1">
      <alignment horizontal="center" vertical="center" wrapText="1"/>
    </xf>
    <xf numFmtId="0" fontId="7" fillId="0" borderId="2" xfId="49" applyNumberFormat="1" applyFont="1" applyBorder="1" applyAlignment="1">
      <alignment horizontal="center" vertical="center" wrapText="1"/>
    </xf>
    <xf numFmtId="0" fontId="7" fillId="0" borderId="3" xfId="49" applyNumberFormat="1" applyFont="1" applyBorder="1" applyAlignment="1">
      <alignment horizontal="center" vertical="center" wrapText="1"/>
    </xf>
    <xf numFmtId="0" fontId="8" fillId="0" borderId="2" xfId="49" applyNumberFormat="1" applyFont="1" applyBorder="1" applyAlignment="1">
      <alignment horizontal="center" vertical="center" wrapText="1"/>
    </xf>
    <xf numFmtId="2" fontId="8" fillId="0" borderId="2" xfId="49" applyNumberFormat="1" applyFont="1" applyBorder="1" applyAlignment="1">
      <alignment horizontal="center" vertical="center" wrapText="1" shrinkToFit="1"/>
    </xf>
    <xf numFmtId="0" fontId="9" fillId="0" borderId="1" xfId="49" applyNumberFormat="1" applyFont="1" applyBorder="1" applyAlignment="1">
      <alignment horizontal="center" vertical="center" wrapText="1"/>
    </xf>
    <xf numFmtId="2" fontId="9" fillId="0" borderId="1" xfId="49" applyNumberFormat="1" applyFont="1" applyBorder="1" applyAlignment="1">
      <alignment horizontal="center" vertical="center" wrapText="1" shrinkToFit="1"/>
    </xf>
    <xf numFmtId="2" fontId="10" fillId="0" borderId="1" xfId="49" applyNumberFormat="1" applyFont="1" applyBorder="1" applyAlignment="1">
      <alignment horizontal="center" vertical="center" wrapText="1" shrinkToFit="1"/>
    </xf>
    <xf numFmtId="0" fontId="7" fillId="0" borderId="4" xfId="49" applyNumberFormat="1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1"/>
  <sheetViews>
    <sheetView tabSelected="1" workbookViewId="0">
      <pane ySplit="3" topLeftCell="A163" activePane="bottomLeft" state="frozen"/>
      <selection/>
      <selection pane="bottomLeft" activeCell="A2" sqref="A2:K2"/>
    </sheetView>
  </sheetViews>
  <sheetFormatPr defaultColWidth="9" defaultRowHeight="15"/>
  <cols>
    <col min="1" max="1" width="4.39166666666667" style="2" customWidth="1"/>
    <col min="2" max="2" width="10.6833333333333" style="2" customWidth="1"/>
    <col min="3" max="3" width="9.625" style="2" customWidth="1"/>
    <col min="4" max="4" width="23.125" style="2" customWidth="1"/>
    <col min="5" max="5" width="5.10833333333333" style="2" customWidth="1"/>
    <col min="6" max="6" width="10.375" style="2" customWidth="1"/>
    <col min="7" max="7" width="12.5" style="2" customWidth="1"/>
    <col min="8" max="10" width="12" style="2" customWidth="1"/>
    <col min="11" max="11" width="11.25" style="2"/>
    <col min="12" max="16384" width="9" style="2"/>
  </cols>
  <sheetData>
    <row r="1" ht="27.9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6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3" customHeight="1" spans="1:1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</row>
    <row r="4" ht="33" customHeight="1" spans="1:11">
      <c r="A4" s="7" t="s">
        <v>13</v>
      </c>
      <c r="B4" s="7" t="s">
        <v>14</v>
      </c>
      <c r="C4" s="7"/>
      <c r="D4" s="7"/>
      <c r="E4" s="7"/>
      <c r="F4" s="7"/>
      <c r="G4" s="7"/>
      <c r="H4" s="7"/>
      <c r="I4" s="7"/>
      <c r="J4" s="7"/>
      <c r="K4" s="7"/>
    </row>
    <row r="5" ht="34" customHeight="1" spans="1:11">
      <c r="A5" s="8" t="s">
        <v>15</v>
      </c>
      <c r="B5" s="8"/>
      <c r="C5" s="8"/>
      <c r="D5" s="8"/>
      <c r="E5" s="8"/>
      <c r="F5" s="8"/>
      <c r="G5" s="8"/>
      <c r="H5" s="8"/>
      <c r="I5" s="8"/>
      <c r="J5" s="8"/>
      <c r="K5" s="8"/>
    </row>
    <row r="6" ht="27.9" customHeight="1" spans="1:11">
      <c r="A6" s="8" t="s">
        <v>16</v>
      </c>
      <c r="B6" s="8" t="s">
        <v>17</v>
      </c>
      <c r="C6" s="8" t="s">
        <v>18</v>
      </c>
      <c r="D6" s="8" t="s">
        <v>19</v>
      </c>
      <c r="E6" s="8" t="s">
        <v>20</v>
      </c>
      <c r="F6" s="9">
        <v>26.272</v>
      </c>
      <c r="G6" s="10">
        <v>509.97</v>
      </c>
      <c r="H6" s="10">
        <f t="shared" ref="H6:H67" si="0">ROUND(F6*G6,2)</f>
        <v>13397.93</v>
      </c>
      <c r="I6" s="11"/>
      <c r="J6" s="11"/>
      <c r="K6" s="11"/>
    </row>
    <row r="7" ht="20.15" customHeight="1" spans="1:11">
      <c r="A7" s="8" t="s">
        <v>21</v>
      </c>
      <c r="B7" s="8" t="s">
        <v>22</v>
      </c>
      <c r="C7" s="8" t="s">
        <v>23</v>
      </c>
      <c r="D7" s="8" t="s">
        <v>24</v>
      </c>
      <c r="E7" s="8" t="s">
        <v>20</v>
      </c>
      <c r="F7" s="9">
        <v>11.512</v>
      </c>
      <c r="G7" s="10">
        <v>77.9</v>
      </c>
      <c r="H7" s="10">
        <f t="shared" si="0"/>
        <v>896.78</v>
      </c>
      <c r="I7" s="11"/>
      <c r="J7" s="11"/>
      <c r="K7" s="11"/>
    </row>
    <row r="8" ht="20.15" customHeight="1" spans="1:11">
      <c r="A8" s="8" t="s">
        <v>25</v>
      </c>
      <c r="B8" s="8" t="s">
        <v>26</v>
      </c>
      <c r="C8" s="8" t="s">
        <v>27</v>
      </c>
      <c r="D8" s="8" t="s">
        <v>28</v>
      </c>
      <c r="E8" s="8" t="s">
        <v>29</v>
      </c>
      <c r="F8" s="9">
        <v>1</v>
      </c>
      <c r="G8" s="10">
        <v>27.12</v>
      </c>
      <c r="H8" s="10">
        <f t="shared" si="0"/>
        <v>27.12</v>
      </c>
      <c r="I8" s="11"/>
      <c r="J8" s="11"/>
      <c r="K8" s="11"/>
    </row>
    <row r="9" ht="27.9" customHeight="1" spans="1:11">
      <c r="A9" s="8" t="s">
        <v>30</v>
      </c>
      <c r="B9" s="8" t="s">
        <v>31</v>
      </c>
      <c r="C9" s="8" t="s">
        <v>32</v>
      </c>
      <c r="D9" s="8" t="s">
        <v>33</v>
      </c>
      <c r="E9" s="8" t="s">
        <v>34</v>
      </c>
      <c r="F9" s="9">
        <v>138.3</v>
      </c>
      <c r="G9" s="10">
        <v>18.52</v>
      </c>
      <c r="H9" s="10">
        <f t="shared" si="0"/>
        <v>2561.32</v>
      </c>
      <c r="I9" s="11"/>
      <c r="J9" s="11"/>
      <c r="K9" s="11"/>
    </row>
    <row r="10" ht="39.55" customHeight="1" spans="1:11">
      <c r="A10" s="8" t="s">
        <v>35</v>
      </c>
      <c r="B10" s="8" t="s">
        <v>36</v>
      </c>
      <c r="C10" s="8" t="s">
        <v>37</v>
      </c>
      <c r="D10" s="8" t="s">
        <v>38</v>
      </c>
      <c r="E10" s="8" t="s">
        <v>20</v>
      </c>
      <c r="F10" s="9">
        <v>63.126</v>
      </c>
      <c r="G10" s="10">
        <v>81.54</v>
      </c>
      <c r="H10" s="10">
        <f t="shared" si="0"/>
        <v>5147.29</v>
      </c>
      <c r="I10" s="11"/>
      <c r="J10" s="11"/>
      <c r="K10" s="11"/>
    </row>
    <row r="11" ht="51.15" customHeight="1" spans="1:11">
      <c r="A11" s="8" t="s">
        <v>39</v>
      </c>
      <c r="B11" s="8" t="s">
        <v>40</v>
      </c>
      <c r="C11" s="8" t="s">
        <v>41</v>
      </c>
      <c r="D11" s="8" t="s">
        <v>42</v>
      </c>
      <c r="E11" s="8" t="s">
        <v>20</v>
      </c>
      <c r="F11" s="9">
        <v>5.962</v>
      </c>
      <c r="G11" s="10">
        <v>677.06</v>
      </c>
      <c r="H11" s="10">
        <f t="shared" si="0"/>
        <v>4036.63</v>
      </c>
      <c r="I11" s="11"/>
      <c r="J11" s="11"/>
      <c r="K11" s="11"/>
    </row>
    <row r="12" ht="97.65" customHeight="1" spans="1:11">
      <c r="A12" s="8" t="s">
        <v>43</v>
      </c>
      <c r="B12" s="8" t="s">
        <v>44</v>
      </c>
      <c r="C12" s="8" t="s">
        <v>45</v>
      </c>
      <c r="D12" s="8" t="s">
        <v>46</v>
      </c>
      <c r="E12" s="8" t="s">
        <v>34</v>
      </c>
      <c r="F12" s="9">
        <v>195.24</v>
      </c>
      <c r="G12" s="10">
        <v>42.46</v>
      </c>
      <c r="H12" s="10">
        <f t="shared" si="0"/>
        <v>8289.89</v>
      </c>
      <c r="I12" s="11"/>
      <c r="J12" s="11"/>
      <c r="K12" s="11"/>
    </row>
    <row r="13" ht="51.15" customHeight="1" spans="1:11">
      <c r="A13" s="8" t="s">
        <v>47</v>
      </c>
      <c r="B13" s="8" t="s">
        <v>48</v>
      </c>
      <c r="C13" s="8" t="s">
        <v>49</v>
      </c>
      <c r="D13" s="8" t="s">
        <v>50</v>
      </c>
      <c r="E13" s="8" t="s">
        <v>34</v>
      </c>
      <c r="F13" s="9">
        <v>195.24</v>
      </c>
      <c r="G13" s="10">
        <v>37.65</v>
      </c>
      <c r="H13" s="10">
        <f t="shared" si="0"/>
        <v>7350.79</v>
      </c>
      <c r="I13" s="11"/>
      <c r="J13" s="11"/>
      <c r="K13" s="11"/>
    </row>
    <row r="14" ht="27.9" customHeight="1" spans="1:11">
      <c r="A14" s="8" t="s">
        <v>51</v>
      </c>
      <c r="B14" s="8" t="s">
        <v>52</v>
      </c>
      <c r="C14" s="8" t="s">
        <v>53</v>
      </c>
      <c r="D14" s="8" t="s">
        <v>54</v>
      </c>
      <c r="E14" s="8" t="s">
        <v>20</v>
      </c>
      <c r="F14" s="9">
        <v>0.204</v>
      </c>
      <c r="G14" s="10">
        <v>805.86</v>
      </c>
      <c r="H14" s="10">
        <f t="shared" si="0"/>
        <v>164.4</v>
      </c>
      <c r="I14" s="11"/>
      <c r="J14" s="11"/>
      <c r="K14" s="11"/>
    </row>
    <row r="15" ht="20.15" customHeight="1" spans="1:11">
      <c r="A15" s="8" t="s">
        <v>55</v>
      </c>
      <c r="B15" s="8" t="s">
        <v>56</v>
      </c>
      <c r="C15" s="8" t="s">
        <v>57</v>
      </c>
      <c r="D15" s="8" t="s">
        <v>58</v>
      </c>
      <c r="E15" s="8" t="s">
        <v>59</v>
      </c>
      <c r="F15" s="9">
        <v>0.008</v>
      </c>
      <c r="G15" s="10">
        <v>14193</v>
      </c>
      <c r="H15" s="10">
        <f t="shared" si="0"/>
        <v>113.54</v>
      </c>
      <c r="I15" s="11"/>
      <c r="J15" s="11"/>
      <c r="K15" s="11"/>
    </row>
    <row r="16" ht="20.15" customHeight="1" spans="1:11">
      <c r="A16" s="8" t="s">
        <v>60</v>
      </c>
      <c r="B16" s="8" t="s">
        <v>61</v>
      </c>
      <c r="C16" s="8" t="s">
        <v>57</v>
      </c>
      <c r="D16" s="8" t="s">
        <v>62</v>
      </c>
      <c r="E16" s="8" t="s">
        <v>59</v>
      </c>
      <c r="F16" s="9">
        <v>0.006</v>
      </c>
      <c r="G16" s="10">
        <v>6871.25</v>
      </c>
      <c r="H16" s="10">
        <f t="shared" si="0"/>
        <v>41.23</v>
      </c>
      <c r="I16" s="11"/>
      <c r="J16" s="11"/>
      <c r="K16" s="11"/>
    </row>
    <row r="17" ht="20.15" customHeight="1" spans="1:11">
      <c r="A17" s="8" t="s">
        <v>63</v>
      </c>
      <c r="B17" s="8" t="s">
        <v>64</v>
      </c>
      <c r="C17" s="8" t="s">
        <v>57</v>
      </c>
      <c r="D17" s="8" t="s">
        <v>65</v>
      </c>
      <c r="E17" s="8" t="s">
        <v>59</v>
      </c>
      <c r="F17" s="9">
        <v>0.012</v>
      </c>
      <c r="G17" s="10">
        <v>6769.97</v>
      </c>
      <c r="H17" s="10">
        <f t="shared" si="0"/>
        <v>81.24</v>
      </c>
      <c r="I17" s="11"/>
      <c r="J17" s="11"/>
      <c r="K17" s="11"/>
    </row>
    <row r="18" ht="27.9" customHeight="1" spans="1:11">
      <c r="A18" s="8" t="s">
        <v>66</v>
      </c>
      <c r="B18" s="8" t="s">
        <v>67</v>
      </c>
      <c r="C18" s="8" t="s">
        <v>68</v>
      </c>
      <c r="D18" s="8" t="s">
        <v>54</v>
      </c>
      <c r="E18" s="8" t="s">
        <v>20</v>
      </c>
      <c r="F18" s="9">
        <v>0.672</v>
      </c>
      <c r="G18" s="10">
        <v>653.99</v>
      </c>
      <c r="H18" s="10">
        <f t="shared" si="0"/>
        <v>439.48</v>
      </c>
      <c r="I18" s="11"/>
      <c r="J18" s="11"/>
      <c r="K18" s="11"/>
    </row>
    <row r="19" ht="27.9" customHeight="1" spans="1:11">
      <c r="A19" s="8" t="s">
        <v>69</v>
      </c>
      <c r="B19" s="8" t="s">
        <v>70</v>
      </c>
      <c r="C19" s="8" t="s">
        <v>71</v>
      </c>
      <c r="D19" s="8" t="s">
        <v>72</v>
      </c>
      <c r="E19" s="8" t="s">
        <v>20</v>
      </c>
      <c r="F19" s="9">
        <v>2.07</v>
      </c>
      <c r="G19" s="10">
        <v>581.12</v>
      </c>
      <c r="H19" s="10">
        <f t="shared" si="0"/>
        <v>1202.92</v>
      </c>
      <c r="I19" s="11"/>
      <c r="J19" s="11"/>
      <c r="K19" s="11"/>
    </row>
    <row r="20" ht="20.15" customHeight="1" spans="1:11">
      <c r="A20" s="8" t="s">
        <v>73</v>
      </c>
      <c r="B20" s="8" t="s">
        <v>74</v>
      </c>
      <c r="C20" s="8" t="s">
        <v>57</v>
      </c>
      <c r="D20" s="8" t="s">
        <v>58</v>
      </c>
      <c r="E20" s="8" t="s">
        <v>59</v>
      </c>
      <c r="F20" s="9">
        <v>0.04</v>
      </c>
      <c r="G20" s="10">
        <v>6982.24</v>
      </c>
      <c r="H20" s="10">
        <f t="shared" si="0"/>
        <v>279.29</v>
      </c>
      <c r="I20" s="11"/>
      <c r="J20" s="11"/>
      <c r="K20" s="11"/>
    </row>
    <row r="21" ht="20.15" customHeight="1" spans="1:11">
      <c r="A21" s="8" t="s">
        <v>75</v>
      </c>
      <c r="B21" s="8" t="s">
        <v>76</v>
      </c>
      <c r="C21" s="8" t="s">
        <v>57</v>
      </c>
      <c r="D21" s="8" t="s">
        <v>65</v>
      </c>
      <c r="E21" s="8" t="s">
        <v>59</v>
      </c>
      <c r="F21" s="9">
        <v>0.038</v>
      </c>
      <c r="G21" s="10">
        <v>6769.97</v>
      </c>
      <c r="H21" s="10">
        <f t="shared" si="0"/>
        <v>257.26</v>
      </c>
      <c r="I21" s="11"/>
      <c r="J21" s="11"/>
      <c r="K21" s="11"/>
    </row>
    <row r="22" ht="62.8" customHeight="1" spans="1:11">
      <c r="A22" s="8" t="s">
        <v>77</v>
      </c>
      <c r="B22" s="8" t="s">
        <v>78</v>
      </c>
      <c r="C22" s="8" t="s">
        <v>68</v>
      </c>
      <c r="D22" s="8" t="s">
        <v>79</v>
      </c>
      <c r="E22" s="8" t="s">
        <v>20</v>
      </c>
      <c r="F22" s="9">
        <v>8.172</v>
      </c>
      <c r="G22" s="10">
        <v>254.35</v>
      </c>
      <c r="H22" s="10">
        <f t="shared" si="0"/>
        <v>2078.55</v>
      </c>
      <c r="I22" s="11"/>
      <c r="J22" s="11"/>
      <c r="K22" s="11"/>
    </row>
    <row r="23" ht="51.15" customHeight="1" spans="1:11">
      <c r="A23" s="8" t="s">
        <v>80</v>
      </c>
      <c r="B23" s="8" t="s">
        <v>81</v>
      </c>
      <c r="C23" s="8" t="s">
        <v>68</v>
      </c>
      <c r="D23" s="8" t="s">
        <v>82</v>
      </c>
      <c r="E23" s="8" t="s">
        <v>20</v>
      </c>
      <c r="F23" s="9">
        <v>1.634</v>
      </c>
      <c r="G23" s="10">
        <v>653.98</v>
      </c>
      <c r="H23" s="10">
        <f t="shared" si="0"/>
        <v>1068.6</v>
      </c>
      <c r="I23" s="11"/>
      <c r="J23" s="11"/>
      <c r="K23" s="11"/>
    </row>
    <row r="24" ht="86.05" customHeight="1" spans="1:11">
      <c r="A24" s="8" t="s">
        <v>83</v>
      </c>
      <c r="B24" s="8" t="s">
        <v>84</v>
      </c>
      <c r="C24" s="8" t="s">
        <v>85</v>
      </c>
      <c r="D24" s="8" t="s">
        <v>86</v>
      </c>
      <c r="E24" s="8" t="s">
        <v>34</v>
      </c>
      <c r="F24" s="9">
        <v>27.24</v>
      </c>
      <c r="G24" s="10">
        <v>142.83</v>
      </c>
      <c r="H24" s="10">
        <f t="shared" si="0"/>
        <v>3890.69</v>
      </c>
      <c r="I24" s="11"/>
      <c r="J24" s="11"/>
      <c r="K24" s="11"/>
    </row>
    <row r="25" ht="39.55" customHeight="1" spans="1:11">
      <c r="A25" s="8" t="s">
        <v>87</v>
      </c>
      <c r="B25" s="8" t="s">
        <v>88</v>
      </c>
      <c r="C25" s="8" t="s">
        <v>89</v>
      </c>
      <c r="D25" s="8" t="s">
        <v>90</v>
      </c>
      <c r="E25" s="8" t="s">
        <v>34</v>
      </c>
      <c r="F25" s="9">
        <v>22.05</v>
      </c>
      <c r="G25" s="10">
        <v>261.2</v>
      </c>
      <c r="H25" s="10">
        <f t="shared" si="0"/>
        <v>5759.46</v>
      </c>
      <c r="I25" s="11"/>
      <c r="J25" s="11"/>
      <c r="K25" s="11"/>
    </row>
    <row r="26" ht="39.55" customHeight="1" spans="1:11">
      <c r="A26" s="8" t="s">
        <v>91</v>
      </c>
      <c r="B26" s="8" t="s">
        <v>92</v>
      </c>
      <c r="C26" s="8" t="s">
        <v>93</v>
      </c>
      <c r="D26" s="8" t="s">
        <v>90</v>
      </c>
      <c r="E26" s="8" t="s">
        <v>34</v>
      </c>
      <c r="F26" s="9">
        <v>3.15</v>
      </c>
      <c r="G26" s="10">
        <v>654.36</v>
      </c>
      <c r="H26" s="10">
        <f t="shared" si="0"/>
        <v>2061.23</v>
      </c>
      <c r="I26" s="11"/>
      <c r="J26" s="11"/>
      <c r="K26" s="11"/>
    </row>
    <row r="27" ht="27.9" customHeight="1" spans="1:11">
      <c r="A27" s="8" t="s">
        <v>94</v>
      </c>
      <c r="B27" s="8" t="s">
        <v>95</v>
      </c>
      <c r="C27" s="8" t="s">
        <v>96</v>
      </c>
      <c r="D27" s="8" t="s">
        <v>97</v>
      </c>
      <c r="E27" s="8" t="s">
        <v>29</v>
      </c>
      <c r="F27" s="9">
        <v>1</v>
      </c>
      <c r="G27" s="10">
        <v>827.62</v>
      </c>
      <c r="H27" s="10">
        <f t="shared" si="0"/>
        <v>827.62</v>
      </c>
      <c r="I27" s="11"/>
      <c r="J27" s="11"/>
      <c r="K27" s="11"/>
    </row>
    <row r="28" ht="51.15" customHeight="1" spans="1:11">
      <c r="A28" s="8" t="s">
        <v>98</v>
      </c>
      <c r="B28" s="8" t="s">
        <v>99</v>
      </c>
      <c r="C28" s="8" t="s">
        <v>68</v>
      </c>
      <c r="D28" s="8" t="s">
        <v>100</v>
      </c>
      <c r="E28" s="8" t="s">
        <v>20</v>
      </c>
      <c r="F28" s="9">
        <v>9.606</v>
      </c>
      <c r="G28" s="10">
        <v>636.08</v>
      </c>
      <c r="H28" s="10">
        <f t="shared" si="0"/>
        <v>6110.18</v>
      </c>
      <c r="I28" s="11"/>
      <c r="J28" s="11"/>
      <c r="K28" s="11"/>
    </row>
    <row r="29" ht="74.4" customHeight="1" spans="1:11">
      <c r="A29" s="8" t="s">
        <v>101</v>
      </c>
      <c r="B29" s="8" t="s">
        <v>102</v>
      </c>
      <c r="C29" s="8" t="s">
        <v>85</v>
      </c>
      <c r="D29" s="8" t="s">
        <v>103</v>
      </c>
      <c r="E29" s="8" t="s">
        <v>34</v>
      </c>
      <c r="F29" s="9">
        <v>120.08</v>
      </c>
      <c r="G29" s="10">
        <v>161.95</v>
      </c>
      <c r="H29" s="10">
        <f t="shared" si="0"/>
        <v>19446.96</v>
      </c>
      <c r="I29" s="11"/>
      <c r="J29" s="11"/>
      <c r="K29" s="11"/>
    </row>
    <row r="30" ht="62.8" customHeight="1" spans="1:11">
      <c r="A30" s="8" t="s">
        <v>104</v>
      </c>
      <c r="B30" s="8" t="s">
        <v>105</v>
      </c>
      <c r="C30" s="8" t="s">
        <v>106</v>
      </c>
      <c r="D30" s="8" t="s">
        <v>107</v>
      </c>
      <c r="E30" s="8" t="s">
        <v>34</v>
      </c>
      <c r="F30" s="9">
        <v>26.86</v>
      </c>
      <c r="G30" s="10">
        <v>163.54</v>
      </c>
      <c r="H30" s="10">
        <f t="shared" si="0"/>
        <v>4392.68</v>
      </c>
      <c r="I30" s="11"/>
      <c r="J30" s="11"/>
      <c r="K30" s="11"/>
    </row>
    <row r="31" ht="86.05" customHeight="1" spans="1:11">
      <c r="A31" s="8" t="s">
        <v>108</v>
      </c>
      <c r="B31" s="8" t="s">
        <v>109</v>
      </c>
      <c r="C31" s="8" t="s">
        <v>106</v>
      </c>
      <c r="D31" s="8" t="s">
        <v>110</v>
      </c>
      <c r="E31" s="8" t="s">
        <v>34</v>
      </c>
      <c r="F31" s="9">
        <v>93.22</v>
      </c>
      <c r="G31" s="10">
        <v>249.67</v>
      </c>
      <c r="H31" s="10">
        <f t="shared" si="0"/>
        <v>23274.24</v>
      </c>
      <c r="I31" s="11"/>
      <c r="J31" s="11"/>
      <c r="K31" s="11"/>
    </row>
    <row r="32" ht="27.9" customHeight="1" spans="1:11">
      <c r="A32" s="8" t="s">
        <v>111</v>
      </c>
      <c r="B32" s="8" t="s">
        <v>112</v>
      </c>
      <c r="C32" s="8" t="s">
        <v>113</v>
      </c>
      <c r="D32" s="8" t="s">
        <v>114</v>
      </c>
      <c r="E32" s="8" t="s">
        <v>34</v>
      </c>
      <c r="F32" s="9">
        <v>8.01</v>
      </c>
      <c r="G32" s="10">
        <v>167.76</v>
      </c>
      <c r="H32" s="10">
        <f t="shared" si="0"/>
        <v>1343.76</v>
      </c>
      <c r="I32" s="11"/>
      <c r="J32" s="11"/>
      <c r="K32" s="11"/>
    </row>
    <row r="33" ht="39.55" customHeight="1" spans="1:11">
      <c r="A33" s="8" t="s">
        <v>115</v>
      </c>
      <c r="B33" s="8" t="s">
        <v>116</v>
      </c>
      <c r="C33" s="8" t="s">
        <v>117</v>
      </c>
      <c r="D33" s="8" t="s">
        <v>118</v>
      </c>
      <c r="E33" s="8" t="s">
        <v>119</v>
      </c>
      <c r="F33" s="9">
        <v>1</v>
      </c>
      <c r="G33" s="10">
        <v>961.77</v>
      </c>
      <c r="H33" s="10">
        <f t="shared" si="0"/>
        <v>961.77</v>
      </c>
      <c r="I33" s="11"/>
      <c r="J33" s="11"/>
      <c r="K33" s="11"/>
    </row>
    <row r="34" ht="51.15" customHeight="1" spans="1:11">
      <c r="A34" s="8" t="s">
        <v>120</v>
      </c>
      <c r="B34" s="8" t="s">
        <v>121</v>
      </c>
      <c r="C34" s="8" t="s">
        <v>122</v>
      </c>
      <c r="D34" s="8" t="s">
        <v>123</v>
      </c>
      <c r="E34" s="8" t="s">
        <v>124</v>
      </c>
      <c r="F34" s="9">
        <v>1</v>
      </c>
      <c r="G34" s="10">
        <v>222.68</v>
      </c>
      <c r="H34" s="10">
        <f t="shared" si="0"/>
        <v>222.68</v>
      </c>
      <c r="I34" s="11"/>
      <c r="J34" s="11"/>
      <c r="K34" s="11"/>
    </row>
    <row r="35" ht="62.8" customHeight="1" spans="1:11">
      <c r="A35" s="8" t="s">
        <v>125</v>
      </c>
      <c r="B35" s="8" t="s">
        <v>126</v>
      </c>
      <c r="C35" s="8" t="s">
        <v>127</v>
      </c>
      <c r="D35" s="8" t="s">
        <v>128</v>
      </c>
      <c r="E35" s="8" t="s">
        <v>129</v>
      </c>
      <c r="F35" s="9">
        <v>39.43</v>
      </c>
      <c r="G35" s="10">
        <v>16.22</v>
      </c>
      <c r="H35" s="10">
        <f t="shared" si="0"/>
        <v>639.55</v>
      </c>
      <c r="I35" s="11"/>
      <c r="J35" s="11"/>
      <c r="K35" s="11"/>
    </row>
    <row r="36" ht="62.8" customHeight="1" spans="1:11">
      <c r="A36" s="8" t="s">
        <v>130</v>
      </c>
      <c r="B36" s="8" t="s">
        <v>131</v>
      </c>
      <c r="C36" s="8" t="s">
        <v>127</v>
      </c>
      <c r="D36" s="8" t="s">
        <v>132</v>
      </c>
      <c r="E36" s="8" t="s">
        <v>129</v>
      </c>
      <c r="F36" s="9">
        <v>49.13</v>
      </c>
      <c r="G36" s="10">
        <v>19.26</v>
      </c>
      <c r="H36" s="10">
        <f t="shared" si="0"/>
        <v>946.24</v>
      </c>
      <c r="I36" s="11"/>
      <c r="J36" s="11"/>
      <c r="K36" s="11"/>
    </row>
    <row r="37" ht="62.8" customHeight="1" spans="1:11">
      <c r="A37" s="8" t="s">
        <v>133</v>
      </c>
      <c r="B37" s="8" t="s">
        <v>134</v>
      </c>
      <c r="C37" s="8" t="s">
        <v>127</v>
      </c>
      <c r="D37" s="8" t="s">
        <v>135</v>
      </c>
      <c r="E37" s="8" t="s">
        <v>129</v>
      </c>
      <c r="F37" s="9">
        <v>55.48</v>
      </c>
      <c r="G37" s="10">
        <v>22.2</v>
      </c>
      <c r="H37" s="10">
        <f t="shared" si="0"/>
        <v>1231.66</v>
      </c>
      <c r="I37" s="11"/>
      <c r="J37" s="11"/>
      <c r="K37" s="11"/>
    </row>
    <row r="38" ht="62.8" customHeight="1" spans="1:11">
      <c r="A38" s="8" t="s">
        <v>136</v>
      </c>
      <c r="B38" s="8" t="s">
        <v>137</v>
      </c>
      <c r="C38" s="8" t="s">
        <v>127</v>
      </c>
      <c r="D38" s="8" t="s">
        <v>138</v>
      </c>
      <c r="E38" s="8" t="s">
        <v>129</v>
      </c>
      <c r="F38" s="9">
        <v>24.79</v>
      </c>
      <c r="G38" s="10">
        <v>25.56</v>
      </c>
      <c r="H38" s="10">
        <f t="shared" si="0"/>
        <v>633.63</v>
      </c>
      <c r="I38" s="11"/>
      <c r="J38" s="11"/>
      <c r="K38" s="11"/>
    </row>
    <row r="39" ht="51.15" customHeight="1" spans="1:11">
      <c r="A39" s="8" t="s">
        <v>139</v>
      </c>
      <c r="B39" s="8" t="s">
        <v>140</v>
      </c>
      <c r="C39" s="8" t="s">
        <v>141</v>
      </c>
      <c r="D39" s="8" t="s">
        <v>142</v>
      </c>
      <c r="E39" s="8" t="s">
        <v>143</v>
      </c>
      <c r="F39" s="9">
        <v>9.68</v>
      </c>
      <c r="G39" s="10">
        <v>20.34</v>
      </c>
      <c r="H39" s="10">
        <f t="shared" si="0"/>
        <v>196.89</v>
      </c>
      <c r="I39" s="11"/>
      <c r="J39" s="11"/>
      <c r="K39" s="11"/>
    </row>
    <row r="40" ht="74.4" customHeight="1" spans="1:11">
      <c r="A40" s="8" t="s">
        <v>144</v>
      </c>
      <c r="B40" s="8" t="s">
        <v>145</v>
      </c>
      <c r="C40" s="8" t="s">
        <v>146</v>
      </c>
      <c r="D40" s="8" t="s">
        <v>147</v>
      </c>
      <c r="E40" s="8" t="s">
        <v>129</v>
      </c>
      <c r="F40" s="9">
        <v>202.27</v>
      </c>
      <c r="G40" s="10">
        <v>3.61</v>
      </c>
      <c r="H40" s="10">
        <f t="shared" si="0"/>
        <v>730.19</v>
      </c>
      <c r="I40" s="11"/>
      <c r="J40" s="11"/>
      <c r="K40" s="11"/>
    </row>
    <row r="41" ht="74.4" customHeight="1" spans="1:11">
      <c r="A41" s="8" t="s">
        <v>148</v>
      </c>
      <c r="B41" s="8" t="s">
        <v>149</v>
      </c>
      <c r="C41" s="8" t="s">
        <v>146</v>
      </c>
      <c r="D41" s="8" t="s">
        <v>150</v>
      </c>
      <c r="E41" s="8" t="s">
        <v>129</v>
      </c>
      <c r="F41" s="9">
        <v>236.76</v>
      </c>
      <c r="G41" s="10">
        <v>4.3</v>
      </c>
      <c r="H41" s="10">
        <f t="shared" si="0"/>
        <v>1018.07</v>
      </c>
      <c r="I41" s="11"/>
      <c r="J41" s="11"/>
      <c r="K41" s="11"/>
    </row>
    <row r="42" ht="27.9" customHeight="1" spans="1:11">
      <c r="A42" s="8" t="s">
        <v>151</v>
      </c>
      <c r="B42" s="8" t="s">
        <v>152</v>
      </c>
      <c r="C42" s="8" t="s">
        <v>153</v>
      </c>
      <c r="D42" s="8" t="s">
        <v>154</v>
      </c>
      <c r="E42" s="8" t="s">
        <v>129</v>
      </c>
      <c r="F42" s="9">
        <v>55.26</v>
      </c>
      <c r="G42" s="10">
        <v>4.32</v>
      </c>
      <c r="H42" s="10">
        <f t="shared" si="0"/>
        <v>238.72</v>
      </c>
      <c r="I42" s="11"/>
      <c r="J42" s="11"/>
      <c r="K42" s="11"/>
    </row>
    <row r="43" ht="39.55" customHeight="1" spans="1:11">
      <c r="A43" s="8" t="s">
        <v>155</v>
      </c>
      <c r="B43" s="8" t="s">
        <v>156</v>
      </c>
      <c r="C43" s="8" t="s">
        <v>157</v>
      </c>
      <c r="D43" s="8" t="s">
        <v>158</v>
      </c>
      <c r="E43" s="8" t="s">
        <v>159</v>
      </c>
      <c r="F43" s="9">
        <v>2</v>
      </c>
      <c r="G43" s="10">
        <v>202.69</v>
      </c>
      <c r="H43" s="10">
        <f t="shared" si="0"/>
        <v>405.38</v>
      </c>
      <c r="I43" s="11"/>
      <c r="J43" s="11"/>
      <c r="K43" s="11"/>
    </row>
    <row r="44" ht="39.55" customHeight="1" spans="1:11">
      <c r="A44" s="8" t="s">
        <v>160</v>
      </c>
      <c r="B44" s="8" t="s">
        <v>161</v>
      </c>
      <c r="C44" s="8" t="s">
        <v>162</v>
      </c>
      <c r="D44" s="8" t="s">
        <v>163</v>
      </c>
      <c r="E44" s="8" t="s">
        <v>159</v>
      </c>
      <c r="F44" s="9">
        <v>18</v>
      </c>
      <c r="G44" s="10">
        <v>91.85</v>
      </c>
      <c r="H44" s="10">
        <f t="shared" si="0"/>
        <v>1653.3</v>
      </c>
      <c r="I44" s="11"/>
      <c r="J44" s="11"/>
      <c r="K44" s="11"/>
    </row>
    <row r="45" ht="20.15" customHeight="1" spans="1:11">
      <c r="A45" s="8" t="s">
        <v>164</v>
      </c>
      <c r="B45" s="8" t="s">
        <v>165</v>
      </c>
      <c r="C45" s="8" t="s">
        <v>162</v>
      </c>
      <c r="D45" s="8" t="s">
        <v>166</v>
      </c>
      <c r="E45" s="8" t="s">
        <v>159</v>
      </c>
      <c r="F45" s="9">
        <v>52</v>
      </c>
      <c r="G45" s="10">
        <v>56.35</v>
      </c>
      <c r="H45" s="10">
        <f t="shared" si="0"/>
        <v>2930.2</v>
      </c>
      <c r="I45" s="11"/>
      <c r="J45" s="11"/>
      <c r="K45" s="11"/>
    </row>
    <row r="46" ht="51.15" customHeight="1" spans="1:11">
      <c r="A46" s="8" t="s">
        <v>167</v>
      </c>
      <c r="B46" s="8" t="s">
        <v>168</v>
      </c>
      <c r="C46" s="8" t="s">
        <v>169</v>
      </c>
      <c r="D46" s="8" t="s">
        <v>170</v>
      </c>
      <c r="E46" s="8" t="s">
        <v>124</v>
      </c>
      <c r="F46" s="9">
        <v>15</v>
      </c>
      <c r="G46" s="10">
        <v>26.55</v>
      </c>
      <c r="H46" s="10">
        <f t="shared" si="0"/>
        <v>398.25</v>
      </c>
      <c r="I46" s="11"/>
      <c r="J46" s="11"/>
      <c r="K46" s="11"/>
    </row>
    <row r="47" ht="39.55" customHeight="1" spans="1:11">
      <c r="A47" s="8" t="s">
        <v>171</v>
      </c>
      <c r="B47" s="8" t="s">
        <v>172</v>
      </c>
      <c r="C47" s="8" t="s">
        <v>169</v>
      </c>
      <c r="D47" s="8" t="s">
        <v>173</v>
      </c>
      <c r="E47" s="8" t="s">
        <v>124</v>
      </c>
      <c r="F47" s="9">
        <v>3</v>
      </c>
      <c r="G47" s="10">
        <v>26.38</v>
      </c>
      <c r="H47" s="10">
        <f t="shared" si="0"/>
        <v>79.14</v>
      </c>
      <c r="I47" s="11"/>
      <c r="J47" s="11"/>
      <c r="K47" s="11"/>
    </row>
    <row r="48" ht="39.55" customHeight="1" spans="1:11">
      <c r="A48" s="8" t="s">
        <v>174</v>
      </c>
      <c r="B48" s="8" t="s">
        <v>175</v>
      </c>
      <c r="C48" s="8" t="s">
        <v>176</v>
      </c>
      <c r="D48" s="8" t="s">
        <v>177</v>
      </c>
      <c r="E48" s="8" t="s">
        <v>124</v>
      </c>
      <c r="F48" s="9">
        <v>3</v>
      </c>
      <c r="G48" s="10">
        <v>44.65</v>
      </c>
      <c r="H48" s="10">
        <f t="shared" si="0"/>
        <v>133.95</v>
      </c>
      <c r="I48" s="11"/>
      <c r="J48" s="11"/>
      <c r="K48" s="11"/>
    </row>
    <row r="49" ht="51.15" customHeight="1" spans="1:11">
      <c r="A49" s="8" t="s">
        <v>178</v>
      </c>
      <c r="B49" s="8" t="s">
        <v>179</v>
      </c>
      <c r="C49" s="8" t="s">
        <v>180</v>
      </c>
      <c r="D49" s="8" t="s">
        <v>181</v>
      </c>
      <c r="E49" s="8" t="s">
        <v>124</v>
      </c>
      <c r="F49" s="9">
        <v>2</v>
      </c>
      <c r="G49" s="10">
        <v>18.71</v>
      </c>
      <c r="H49" s="10">
        <f t="shared" si="0"/>
        <v>37.42</v>
      </c>
      <c r="I49" s="11"/>
      <c r="J49" s="11"/>
      <c r="K49" s="11"/>
    </row>
    <row r="50" ht="51.15" customHeight="1" spans="1:11">
      <c r="A50" s="8" t="s">
        <v>182</v>
      </c>
      <c r="B50" s="8" t="s">
        <v>183</v>
      </c>
      <c r="C50" s="8" t="s">
        <v>180</v>
      </c>
      <c r="D50" s="8" t="s">
        <v>184</v>
      </c>
      <c r="E50" s="8" t="s">
        <v>124</v>
      </c>
      <c r="F50" s="9">
        <v>1</v>
      </c>
      <c r="G50" s="10">
        <v>23.88</v>
      </c>
      <c r="H50" s="10">
        <f t="shared" si="0"/>
        <v>23.88</v>
      </c>
      <c r="I50" s="11"/>
      <c r="J50" s="11"/>
      <c r="K50" s="11"/>
    </row>
    <row r="51" ht="39.55" customHeight="1" spans="1:11">
      <c r="A51" s="8" t="s">
        <v>185</v>
      </c>
      <c r="B51" s="8" t="s">
        <v>186</v>
      </c>
      <c r="C51" s="8" t="s">
        <v>187</v>
      </c>
      <c r="D51" s="8" t="s">
        <v>188</v>
      </c>
      <c r="E51" s="8" t="s">
        <v>124</v>
      </c>
      <c r="F51" s="9">
        <v>21</v>
      </c>
      <c r="G51" s="10">
        <v>6.53</v>
      </c>
      <c r="H51" s="10">
        <f t="shared" si="0"/>
        <v>137.13</v>
      </c>
      <c r="I51" s="11"/>
      <c r="J51" s="11"/>
      <c r="K51" s="11"/>
    </row>
    <row r="52" ht="51.15" customHeight="1" spans="1:11">
      <c r="A52" s="8" t="s">
        <v>189</v>
      </c>
      <c r="B52" s="8" t="s">
        <v>190</v>
      </c>
      <c r="C52" s="8" t="s">
        <v>187</v>
      </c>
      <c r="D52" s="8" t="s">
        <v>191</v>
      </c>
      <c r="E52" s="8" t="s">
        <v>124</v>
      </c>
      <c r="F52" s="9">
        <v>21</v>
      </c>
      <c r="G52" s="10">
        <v>6.7</v>
      </c>
      <c r="H52" s="10">
        <f t="shared" si="0"/>
        <v>140.7</v>
      </c>
      <c r="I52" s="11"/>
      <c r="J52" s="11"/>
      <c r="K52" s="11"/>
    </row>
    <row r="53" ht="51.15" customHeight="1" spans="1:11">
      <c r="A53" s="8" t="s">
        <v>192</v>
      </c>
      <c r="B53" s="8" t="s">
        <v>193</v>
      </c>
      <c r="C53" s="8" t="s">
        <v>41</v>
      </c>
      <c r="D53" s="8" t="s">
        <v>194</v>
      </c>
      <c r="E53" s="8" t="s">
        <v>20</v>
      </c>
      <c r="F53" s="9">
        <v>3.79</v>
      </c>
      <c r="G53" s="10">
        <v>677.06</v>
      </c>
      <c r="H53" s="10">
        <f t="shared" si="0"/>
        <v>2566.06</v>
      </c>
      <c r="I53" s="11"/>
      <c r="J53" s="11"/>
      <c r="K53" s="11"/>
    </row>
    <row r="54" ht="39.55" customHeight="1" spans="1:11">
      <c r="A54" s="8" t="s">
        <v>195</v>
      </c>
      <c r="B54" s="8" t="s">
        <v>196</v>
      </c>
      <c r="C54" s="8" t="s">
        <v>45</v>
      </c>
      <c r="D54" s="8" t="s">
        <v>197</v>
      </c>
      <c r="E54" s="8" t="s">
        <v>34</v>
      </c>
      <c r="F54" s="9">
        <v>18.948</v>
      </c>
      <c r="G54" s="10">
        <v>51.53</v>
      </c>
      <c r="H54" s="10">
        <f t="shared" si="0"/>
        <v>976.39</v>
      </c>
      <c r="I54" s="11"/>
      <c r="J54" s="11"/>
      <c r="K54" s="11"/>
    </row>
    <row r="55" ht="105" customHeight="1" spans="1:11">
      <c r="A55" s="8" t="s">
        <v>198</v>
      </c>
      <c r="B55" s="8" t="s">
        <v>199</v>
      </c>
      <c r="C55" s="8" t="s">
        <v>45</v>
      </c>
      <c r="D55" s="8" t="s">
        <v>200</v>
      </c>
      <c r="E55" s="8" t="s">
        <v>34</v>
      </c>
      <c r="F55" s="9">
        <v>18.948</v>
      </c>
      <c r="G55" s="10">
        <v>35.06</v>
      </c>
      <c r="H55" s="10">
        <f t="shared" si="0"/>
        <v>664.32</v>
      </c>
      <c r="I55" s="11"/>
      <c r="J55" s="11"/>
      <c r="K55" s="11"/>
    </row>
    <row r="56" ht="27.9" customHeight="1" spans="1:11">
      <c r="A56" s="8" t="s">
        <v>201</v>
      </c>
      <c r="B56" s="8" t="s">
        <v>202</v>
      </c>
      <c r="C56" s="8" t="s">
        <v>49</v>
      </c>
      <c r="D56" s="8" t="s">
        <v>203</v>
      </c>
      <c r="E56" s="8" t="s">
        <v>34</v>
      </c>
      <c r="F56" s="9">
        <v>18.948</v>
      </c>
      <c r="G56" s="10">
        <v>52.32</v>
      </c>
      <c r="H56" s="10">
        <f t="shared" si="0"/>
        <v>991.36</v>
      </c>
      <c r="I56" s="11"/>
      <c r="J56" s="11"/>
      <c r="K56" s="11"/>
    </row>
    <row r="57" ht="51.15" customHeight="1" spans="1:11">
      <c r="A57" s="8" t="s">
        <v>204</v>
      </c>
      <c r="B57" s="8" t="s">
        <v>205</v>
      </c>
      <c r="C57" s="8" t="s">
        <v>49</v>
      </c>
      <c r="D57" s="8" t="s">
        <v>206</v>
      </c>
      <c r="E57" s="8" t="s">
        <v>34</v>
      </c>
      <c r="F57" s="9">
        <v>18.948</v>
      </c>
      <c r="G57" s="10">
        <v>37.65</v>
      </c>
      <c r="H57" s="10">
        <f t="shared" si="0"/>
        <v>713.39</v>
      </c>
      <c r="I57" s="11"/>
      <c r="J57" s="11"/>
      <c r="K57" s="11"/>
    </row>
    <row r="58" ht="20.15" customHeight="1" spans="1:11">
      <c r="A58" s="8" t="s">
        <v>207</v>
      </c>
      <c r="B58" s="8" t="s">
        <v>208</v>
      </c>
      <c r="C58" s="8" t="s">
        <v>209</v>
      </c>
      <c r="D58" s="8" t="s">
        <v>210</v>
      </c>
      <c r="E58" s="8" t="s">
        <v>34</v>
      </c>
      <c r="F58" s="9">
        <v>71.475</v>
      </c>
      <c r="G58" s="10">
        <v>44.94</v>
      </c>
      <c r="H58" s="10">
        <f t="shared" si="0"/>
        <v>3212.09</v>
      </c>
      <c r="I58" s="11"/>
      <c r="J58" s="11"/>
      <c r="K58" s="11"/>
    </row>
    <row r="59" ht="27.9" customHeight="1" spans="1:11">
      <c r="A59" s="8" t="s">
        <v>211</v>
      </c>
      <c r="B59" s="8" t="s">
        <v>212</v>
      </c>
      <c r="C59" s="8" t="s">
        <v>27</v>
      </c>
      <c r="D59" s="8" t="s">
        <v>213</v>
      </c>
      <c r="E59" s="8" t="s">
        <v>29</v>
      </c>
      <c r="F59" s="9">
        <v>1</v>
      </c>
      <c r="G59" s="10">
        <v>27.12</v>
      </c>
      <c r="H59" s="10">
        <f t="shared" si="0"/>
        <v>27.12</v>
      </c>
      <c r="I59" s="11"/>
      <c r="J59" s="11"/>
      <c r="K59" s="11"/>
    </row>
    <row r="60" ht="27.9" customHeight="1" spans="1:11">
      <c r="A60" s="8" t="s">
        <v>214</v>
      </c>
      <c r="B60" s="8" t="s">
        <v>215</v>
      </c>
      <c r="C60" s="8" t="s">
        <v>27</v>
      </c>
      <c r="D60" s="8" t="s">
        <v>216</v>
      </c>
      <c r="E60" s="8" t="s">
        <v>29</v>
      </c>
      <c r="F60" s="9">
        <v>1</v>
      </c>
      <c r="G60" s="10">
        <v>27.12</v>
      </c>
      <c r="H60" s="10">
        <f t="shared" si="0"/>
        <v>27.12</v>
      </c>
      <c r="I60" s="11"/>
      <c r="J60" s="11"/>
      <c r="K60" s="11"/>
    </row>
    <row r="61" ht="27.9" customHeight="1" spans="1:11">
      <c r="A61" s="8" t="s">
        <v>217</v>
      </c>
      <c r="B61" s="8" t="s">
        <v>218</v>
      </c>
      <c r="C61" s="8" t="s">
        <v>27</v>
      </c>
      <c r="D61" s="8" t="s">
        <v>219</v>
      </c>
      <c r="E61" s="8" t="s">
        <v>29</v>
      </c>
      <c r="F61" s="9">
        <v>1</v>
      </c>
      <c r="G61" s="10">
        <v>35.27</v>
      </c>
      <c r="H61" s="10">
        <f t="shared" si="0"/>
        <v>35.27</v>
      </c>
      <c r="I61" s="11"/>
      <c r="J61" s="11"/>
      <c r="K61" s="11"/>
    </row>
    <row r="62" ht="27.9" customHeight="1" spans="1:11">
      <c r="A62" s="8" t="s">
        <v>220</v>
      </c>
      <c r="B62" s="8" t="s">
        <v>221</v>
      </c>
      <c r="C62" s="8" t="s">
        <v>27</v>
      </c>
      <c r="D62" s="8" t="s">
        <v>222</v>
      </c>
      <c r="E62" s="8" t="s">
        <v>29</v>
      </c>
      <c r="F62" s="9">
        <v>1</v>
      </c>
      <c r="G62" s="10">
        <v>40.69</v>
      </c>
      <c r="H62" s="10">
        <f t="shared" si="0"/>
        <v>40.69</v>
      </c>
      <c r="I62" s="11"/>
      <c r="J62" s="11"/>
      <c r="K62" s="11"/>
    </row>
    <row r="63" ht="20.15" customHeight="1" spans="1:11">
      <c r="A63" s="8" t="s">
        <v>223</v>
      </c>
      <c r="B63" s="8" t="s">
        <v>224</v>
      </c>
      <c r="C63" s="8" t="s">
        <v>225</v>
      </c>
      <c r="D63" s="8" t="s">
        <v>226</v>
      </c>
      <c r="E63" s="8" t="s">
        <v>129</v>
      </c>
      <c r="F63" s="9">
        <v>0.652</v>
      </c>
      <c r="G63" s="10">
        <v>56.66</v>
      </c>
      <c r="H63" s="10">
        <f t="shared" si="0"/>
        <v>36.94</v>
      </c>
      <c r="I63" s="11"/>
      <c r="J63" s="11"/>
      <c r="K63" s="11"/>
    </row>
    <row r="64" ht="20.15" customHeight="1" spans="1:11">
      <c r="A64" s="8" t="s">
        <v>227</v>
      </c>
      <c r="B64" s="8" t="s">
        <v>228</v>
      </c>
      <c r="C64" s="8" t="s">
        <v>225</v>
      </c>
      <c r="D64" s="8" t="s">
        <v>229</v>
      </c>
      <c r="E64" s="8" t="s">
        <v>129</v>
      </c>
      <c r="F64" s="9">
        <v>3.2</v>
      </c>
      <c r="G64" s="10">
        <v>56.66</v>
      </c>
      <c r="H64" s="10">
        <f t="shared" si="0"/>
        <v>181.31</v>
      </c>
      <c r="I64" s="11"/>
      <c r="J64" s="11"/>
      <c r="K64" s="11"/>
    </row>
    <row r="65" ht="27.9" customHeight="1" spans="1:11">
      <c r="A65" s="8" t="s">
        <v>230</v>
      </c>
      <c r="B65" s="8" t="s">
        <v>231</v>
      </c>
      <c r="C65" s="8" t="s">
        <v>225</v>
      </c>
      <c r="D65" s="8" t="s">
        <v>232</v>
      </c>
      <c r="E65" s="8" t="s">
        <v>129</v>
      </c>
      <c r="F65" s="9">
        <v>4.25</v>
      </c>
      <c r="G65" s="10">
        <v>56.66</v>
      </c>
      <c r="H65" s="10">
        <f t="shared" si="0"/>
        <v>240.81</v>
      </c>
      <c r="I65" s="11"/>
      <c r="J65" s="11"/>
      <c r="K65" s="11"/>
    </row>
    <row r="66" ht="20.15" customHeight="1" spans="1:11">
      <c r="A66" s="8" t="s">
        <v>233</v>
      </c>
      <c r="B66" s="8" t="s">
        <v>234</v>
      </c>
      <c r="C66" s="8" t="s">
        <v>23</v>
      </c>
      <c r="D66" s="8" t="s">
        <v>235</v>
      </c>
      <c r="E66" s="8" t="s">
        <v>20</v>
      </c>
      <c r="F66" s="9">
        <v>3.024</v>
      </c>
      <c r="G66" s="10">
        <v>77.9</v>
      </c>
      <c r="H66" s="10">
        <f t="shared" si="0"/>
        <v>235.57</v>
      </c>
      <c r="I66" s="11"/>
      <c r="J66" s="11"/>
      <c r="K66" s="11"/>
    </row>
    <row r="67" ht="39.55" customHeight="1" spans="1:11">
      <c r="A67" s="8" t="s">
        <v>236</v>
      </c>
      <c r="B67" s="8" t="s">
        <v>237</v>
      </c>
      <c r="C67" s="8" t="s">
        <v>37</v>
      </c>
      <c r="D67" s="8" t="s">
        <v>38</v>
      </c>
      <c r="E67" s="8" t="s">
        <v>20</v>
      </c>
      <c r="F67" s="9">
        <v>7.933</v>
      </c>
      <c r="G67" s="10">
        <v>111.41</v>
      </c>
      <c r="H67" s="10">
        <f t="shared" si="0"/>
        <v>883.82</v>
      </c>
      <c r="I67" s="11"/>
      <c r="J67" s="11"/>
      <c r="K67" s="11"/>
    </row>
    <row r="68" ht="20.15" customHeight="1" spans="1:11">
      <c r="A68" s="8" t="s">
        <v>238</v>
      </c>
      <c r="B68" s="8"/>
      <c r="C68" s="8"/>
      <c r="D68" s="8"/>
      <c r="E68" s="8"/>
      <c r="F68" s="8"/>
      <c r="G68" s="8"/>
      <c r="H68" s="8"/>
      <c r="I68" s="11"/>
      <c r="J68" s="11"/>
      <c r="K68" s="11"/>
    </row>
    <row r="69" ht="27.9" customHeight="1" spans="1:11">
      <c r="A69" s="8">
        <v>63</v>
      </c>
      <c r="B69" s="8" t="s">
        <v>239</v>
      </c>
      <c r="C69" s="8" t="s">
        <v>240</v>
      </c>
      <c r="D69" s="8" t="s">
        <v>241</v>
      </c>
      <c r="E69" s="8" t="s">
        <v>34</v>
      </c>
      <c r="F69" s="9">
        <v>59.556</v>
      </c>
      <c r="G69" s="10">
        <v>35.81</v>
      </c>
      <c r="H69" s="10">
        <f t="shared" ref="H69:H82" si="1">ROUND(F69*G69,2)</f>
        <v>2132.7</v>
      </c>
      <c r="I69" s="11"/>
      <c r="J69" s="11"/>
      <c r="K69" s="11"/>
    </row>
    <row r="70" ht="20.15" customHeight="1" spans="1:11">
      <c r="A70" s="8">
        <v>64</v>
      </c>
      <c r="B70" s="8" t="s">
        <v>242</v>
      </c>
      <c r="C70" s="8" t="s">
        <v>243</v>
      </c>
      <c r="D70" s="8" t="s">
        <v>244</v>
      </c>
      <c r="E70" s="8" t="s">
        <v>34</v>
      </c>
      <c r="F70" s="9">
        <v>174.831</v>
      </c>
      <c r="G70" s="10">
        <v>10.86</v>
      </c>
      <c r="H70" s="10">
        <f t="shared" si="1"/>
        <v>1898.66</v>
      </c>
      <c r="I70" s="11"/>
      <c r="J70" s="11"/>
      <c r="K70" s="11"/>
    </row>
    <row r="71" ht="27.9" customHeight="1" spans="1:11">
      <c r="A71" s="8">
        <v>65</v>
      </c>
      <c r="B71" s="8" t="s">
        <v>245</v>
      </c>
      <c r="C71" s="8" t="s">
        <v>32</v>
      </c>
      <c r="D71" s="8" t="s">
        <v>33</v>
      </c>
      <c r="E71" s="8" t="s">
        <v>34</v>
      </c>
      <c r="F71" s="9">
        <v>162.416</v>
      </c>
      <c r="G71" s="10">
        <v>18.52</v>
      </c>
      <c r="H71" s="10">
        <f t="shared" si="1"/>
        <v>3007.94</v>
      </c>
      <c r="I71" s="11"/>
      <c r="J71" s="11"/>
      <c r="K71" s="11"/>
    </row>
    <row r="72" ht="51.15" customHeight="1" spans="1:11">
      <c r="A72" s="8">
        <v>66</v>
      </c>
      <c r="B72" s="8" t="s">
        <v>246</v>
      </c>
      <c r="C72" s="8" t="s">
        <v>247</v>
      </c>
      <c r="D72" s="8" t="s">
        <v>248</v>
      </c>
      <c r="E72" s="8" t="s">
        <v>34</v>
      </c>
      <c r="F72" s="9">
        <v>174.831</v>
      </c>
      <c r="G72" s="10">
        <v>13.22</v>
      </c>
      <c r="H72" s="10">
        <f t="shared" si="1"/>
        <v>2311.27</v>
      </c>
      <c r="I72" s="11"/>
      <c r="J72" s="11"/>
      <c r="K72" s="11"/>
    </row>
    <row r="73" ht="27.9" customHeight="1" spans="1:11">
      <c r="A73" s="8">
        <v>67</v>
      </c>
      <c r="B73" s="8" t="s">
        <v>249</v>
      </c>
      <c r="C73" s="8" t="s">
        <v>27</v>
      </c>
      <c r="D73" s="8" t="s">
        <v>250</v>
      </c>
      <c r="E73" s="8" t="s">
        <v>29</v>
      </c>
      <c r="F73" s="9">
        <v>2</v>
      </c>
      <c r="G73" s="10">
        <v>40.69</v>
      </c>
      <c r="H73" s="10">
        <f t="shared" si="1"/>
        <v>81.38</v>
      </c>
      <c r="I73" s="11"/>
      <c r="J73" s="11"/>
      <c r="K73" s="11"/>
    </row>
    <row r="74" ht="27.9" customHeight="1" spans="1:11">
      <c r="A74" s="8">
        <v>68</v>
      </c>
      <c r="B74" s="8" t="s">
        <v>251</v>
      </c>
      <c r="C74" s="8" t="s">
        <v>23</v>
      </c>
      <c r="D74" s="8" t="s">
        <v>252</v>
      </c>
      <c r="E74" s="8" t="s">
        <v>20</v>
      </c>
      <c r="F74" s="9">
        <v>1.62</v>
      </c>
      <c r="G74" s="10">
        <v>155.8</v>
      </c>
      <c r="H74" s="10">
        <f t="shared" si="1"/>
        <v>252.4</v>
      </c>
      <c r="I74" s="11"/>
      <c r="J74" s="11"/>
      <c r="K74" s="11"/>
    </row>
    <row r="75" ht="39.55" customHeight="1" spans="1:11">
      <c r="A75" s="8">
        <v>69</v>
      </c>
      <c r="B75" s="8" t="s">
        <v>253</v>
      </c>
      <c r="C75" s="8" t="s">
        <v>37</v>
      </c>
      <c r="D75" s="8" t="s">
        <v>38</v>
      </c>
      <c r="E75" s="8" t="s">
        <v>20</v>
      </c>
      <c r="F75" s="9">
        <v>33.45</v>
      </c>
      <c r="G75" s="10">
        <v>81.54</v>
      </c>
      <c r="H75" s="10">
        <f t="shared" si="1"/>
        <v>2727.51</v>
      </c>
      <c r="I75" s="11"/>
      <c r="J75" s="11"/>
      <c r="K75" s="11"/>
    </row>
    <row r="76" ht="51.15" customHeight="1" spans="1:11">
      <c r="A76" s="8">
        <v>70</v>
      </c>
      <c r="B76" s="8" t="s">
        <v>254</v>
      </c>
      <c r="C76" s="8" t="s">
        <v>93</v>
      </c>
      <c r="D76" s="8" t="s">
        <v>255</v>
      </c>
      <c r="E76" s="8" t="s">
        <v>34</v>
      </c>
      <c r="F76" s="9">
        <v>8.1</v>
      </c>
      <c r="G76" s="10">
        <v>527.91</v>
      </c>
      <c r="H76" s="10">
        <f t="shared" si="1"/>
        <v>4276.07</v>
      </c>
      <c r="I76" s="11"/>
      <c r="J76" s="11"/>
      <c r="K76" s="11"/>
    </row>
    <row r="77" ht="74.4" customHeight="1" spans="1:11">
      <c r="A77" s="8">
        <v>71</v>
      </c>
      <c r="B77" s="8" t="s">
        <v>256</v>
      </c>
      <c r="C77" s="8" t="s">
        <v>85</v>
      </c>
      <c r="D77" s="8" t="s">
        <v>103</v>
      </c>
      <c r="E77" s="8" t="s">
        <v>34</v>
      </c>
      <c r="F77" s="9">
        <v>174.831</v>
      </c>
      <c r="G77" s="10">
        <v>161.95</v>
      </c>
      <c r="H77" s="10">
        <f t="shared" si="1"/>
        <v>28313.88</v>
      </c>
      <c r="I77" s="11"/>
      <c r="J77" s="11"/>
      <c r="K77" s="11"/>
    </row>
    <row r="78" ht="62.8" customHeight="1" spans="1:11">
      <c r="A78" s="8">
        <v>72</v>
      </c>
      <c r="B78" s="8" t="s">
        <v>257</v>
      </c>
      <c r="C78" s="8" t="s">
        <v>106</v>
      </c>
      <c r="D78" s="8" t="s">
        <v>107</v>
      </c>
      <c r="E78" s="8" t="s">
        <v>34</v>
      </c>
      <c r="F78" s="9">
        <v>174.831</v>
      </c>
      <c r="G78" s="10">
        <v>157.42</v>
      </c>
      <c r="H78" s="10">
        <f t="shared" si="1"/>
        <v>27521.9</v>
      </c>
      <c r="I78" s="11"/>
      <c r="J78" s="11"/>
      <c r="K78" s="11"/>
    </row>
    <row r="79" ht="86.05" customHeight="1" spans="1:11">
      <c r="A79" s="8">
        <v>73</v>
      </c>
      <c r="B79" s="8" t="s">
        <v>258</v>
      </c>
      <c r="C79" s="8" t="s">
        <v>45</v>
      </c>
      <c r="D79" s="8" t="s">
        <v>259</v>
      </c>
      <c r="E79" s="8" t="s">
        <v>34</v>
      </c>
      <c r="F79" s="9">
        <v>169.488</v>
      </c>
      <c r="G79" s="10">
        <v>35.06</v>
      </c>
      <c r="H79" s="10">
        <f t="shared" si="1"/>
        <v>5942.25</v>
      </c>
      <c r="I79" s="11"/>
      <c r="J79" s="11"/>
      <c r="K79" s="11"/>
    </row>
    <row r="80" ht="51.15" customHeight="1" spans="1:11">
      <c r="A80" s="8">
        <v>74</v>
      </c>
      <c r="B80" s="8" t="s">
        <v>260</v>
      </c>
      <c r="C80" s="8" t="s">
        <v>49</v>
      </c>
      <c r="D80" s="8" t="s">
        <v>206</v>
      </c>
      <c r="E80" s="8" t="s">
        <v>34</v>
      </c>
      <c r="F80" s="9">
        <v>169.488</v>
      </c>
      <c r="G80" s="10">
        <v>37.65</v>
      </c>
      <c r="H80" s="10">
        <f t="shared" si="1"/>
        <v>6381.22</v>
      </c>
      <c r="I80" s="11"/>
      <c r="J80" s="11"/>
      <c r="K80" s="11"/>
    </row>
    <row r="81" ht="86.05" customHeight="1" spans="1:11">
      <c r="A81" s="8">
        <v>75</v>
      </c>
      <c r="B81" s="8" t="s">
        <v>261</v>
      </c>
      <c r="C81" s="8" t="s">
        <v>113</v>
      </c>
      <c r="D81" s="8" t="s">
        <v>114</v>
      </c>
      <c r="E81" s="8" t="s">
        <v>34</v>
      </c>
      <c r="F81" s="9">
        <v>7.782</v>
      </c>
      <c r="G81" s="10">
        <v>167.76</v>
      </c>
      <c r="H81" s="10">
        <f t="shared" si="1"/>
        <v>1305.51</v>
      </c>
      <c r="I81" s="11"/>
      <c r="J81" s="11"/>
      <c r="K81" s="11"/>
    </row>
    <row r="82" ht="27.9" customHeight="1" spans="1:11">
      <c r="A82" s="8">
        <v>76</v>
      </c>
      <c r="B82" s="8" t="s">
        <v>262</v>
      </c>
      <c r="C82" s="8" t="s">
        <v>96</v>
      </c>
      <c r="D82" s="8" t="s">
        <v>263</v>
      </c>
      <c r="E82" s="8" t="s">
        <v>29</v>
      </c>
      <c r="F82" s="9">
        <v>2</v>
      </c>
      <c r="G82" s="10">
        <v>1514.12</v>
      </c>
      <c r="H82" s="10">
        <f t="shared" si="1"/>
        <v>3028.24</v>
      </c>
      <c r="I82" s="11"/>
      <c r="J82" s="11"/>
      <c r="K82" s="11"/>
    </row>
    <row r="83" ht="20.15" customHeight="1" spans="1:11">
      <c r="A83" s="8" t="s">
        <v>264</v>
      </c>
      <c r="B83" s="8"/>
      <c r="C83" s="8"/>
      <c r="D83" s="8"/>
      <c r="E83" s="8"/>
      <c r="F83" s="8"/>
      <c r="G83" s="8"/>
      <c r="H83" s="8"/>
      <c r="I83" s="11"/>
      <c r="J83" s="11"/>
      <c r="K83" s="11"/>
    </row>
    <row r="84" ht="62.8" customHeight="1" spans="1:11">
      <c r="A84" s="8">
        <v>77</v>
      </c>
      <c r="B84" s="8" t="s">
        <v>265</v>
      </c>
      <c r="C84" s="8" t="s">
        <v>117</v>
      </c>
      <c r="D84" s="8" t="s">
        <v>266</v>
      </c>
      <c r="E84" s="8" t="s">
        <v>119</v>
      </c>
      <c r="F84" s="9">
        <v>1</v>
      </c>
      <c r="G84" s="10">
        <v>1022.04</v>
      </c>
      <c r="H84" s="10">
        <f t="shared" ref="H84:H97" si="2">ROUND(F84*G84,2)</f>
        <v>1022.04</v>
      </c>
      <c r="I84" s="11"/>
      <c r="J84" s="11"/>
      <c r="K84" s="11"/>
    </row>
    <row r="85" ht="62.8" customHeight="1" spans="1:11">
      <c r="A85" s="8">
        <v>78</v>
      </c>
      <c r="B85" s="8" t="s">
        <v>267</v>
      </c>
      <c r="C85" s="8" t="s">
        <v>127</v>
      </c>
      <c r="D85" s="8" t="s">
        <v>128</v>
      </c>
      <c r="E85" s="8" t="s">
        <v>129</v>
      </c>
      <c r="F85" s="9">
        <v>13.3</v>
      </c>
      <c r="G85" s="10">
        <v>16.22</v>
      </c>
      <c r="H85" s="10">
        <f t="shared" si="2"/>
        <v>215.73</v>
      </c>
      <c r="I85" s="11"/>
      <c r="J85" s="11"/>
      <c r="K85" s="11"/>
    </row>
    <row r="86" ht="62.8" customHeight="1" spans="1:11">
      <c r="A86" s="8">
        <v>79</v>
      </c>
      <c r="B86" s="8" t="s">
        <v>268</v>
      </c>
      <c r="C86" s="8" t="s">
        <v>127</v>
      </c>
      <c r="D86" s="8" t="s">
        <v>132</v>
      </c>
      <c r="E86" s="8" t="s">
        <v>129</v>
      </c>
      <c r="F86" s="9">
        <v>78.41</v>
      </c>
      <c r="G86" s="10">
        <v>19.26</v>
      </c>
      <c r="H86" s="10">
        <f t="shared" si="2"/>
        <v>1510.18</v>
      </c>
      <c r="I86" s="11"/>
      <c r="J86" s="11"/>
      <c r="K86" s="11"/>
    </row>
    <row r="87" ht="62.8" customHeight="1" spans="1:11">
      <c r="A87" s="8">
        <v>80</v>
      </c>
      <c r="B87" s="8" t="s">
        <v>269</v>
      </c>
      <c r="C87" s="8" t="s">
        <v>127</v>
      </c>
      <c r="D87" s="8" t="s">
        <v>135</v>
      </c>
      <c r="E87" s="8" t="s">
        <v>129</v>
      </c>
      <c r="F87" s="9">
        <v>53.55</v>
      </c>
      <c r="G87" s="10">
        <v>22.2</v>
      </c>
      <c r="H87" s="10">
        <f t="shared" si="2"/>
        <v>1188.81</v>
      </c>
      <c r="I87" s="11"/>
      <c r="J87" s="11"/>
      <c r="K87" s="11"/>
    </row>
    <row r="88" ht="20.15" customHeight="1" spans="1:11">
      <c r="A88" s="8">
        <v>81</v>
      </c>
      <c r="B88" s="8" t="s">
        <v>270</v>
      </c>
      <c r="C88" s="8" t="s">
        <v>127</v>
      </c>
      <c r="D88" s="8" t="s">
        <v>271</v>
      </c>
      <c r="E88" s="8" t="s">
        <v>129</v>
      </c>
      <c r="F88" s="9">
        <v>42.08</v>
      </c>
      <c r="G88" s="10">
        <v>25.56</v>
      </c>
      <c r="H88" s="10">
        <f t="shared" si="2"/>
        <v>1075.56</v>
      </c>
      <c r="I88" s="11"/>
      <c r="J88" s="11"/>
      <c r="K88" s="11"/>
    </row>
    <row r="89" ht="51.15" customHeight="1" spans="1:11">
      <c r="A89" s="8">
        <v>82</v>
      </c>
      <c r="B89" s="8" t="s">
        <v>272</v>
      </c>
      <c r="C89" s="8" t="s">
        <v>141</v>
      </c>
      <c r="D89" s="8" t="s">
        <v>142</v>
      </c>
      <c r="E89" s="8" t="s">
        <v>143</v>
      </c>
      <c r="F89" s="9">
        <v>11.59</v>
      </c>
      <c r="G89" s="10">
        <v>20.39</v>
      </c>
      <c r="H89" s="10">
        <f t="shared" si="2"/>
        <v>236.32</v>
      </c>
      <c r="I89" s="11"/>
      <c r="J89" s="11"/>
      <c r="K89" s="11"/>
    </row>
    <row r="90" ht="51.15" customHeight="1" spans="1:11">
      <c r="A90" s="8">
        <v>83</v>
      </c>
      <c r="B90" s="8" t="s">
        <v>273</v>
      </c>
      <c r="C90" s="8" t="s">
        <v>146</v>
      </c>
      <c r="D90" s="8" t="s">
        <v>274</v>
      </c>
      <c r="E90" s="8" t="s">
        <v>129</v>
      </c>
      <c r="F90" s="9">
        <v>196.95</v>
      </c>
      <c r="G90" s="10">
        <v>3.61</v>
      </c>
      <c r="H90" s="10">
        <f t="shared" si="2"/>
        <v>710.99</v>
      </c>
      <c r="I90" s="11"/>
      <c r="J90" s="11"/>
      <c r="K90" s="11"/>
    </row>
    <row r="91" ht="51.15" customHeight="1" spans="1:11">
      <c r="A91" s="8">
        <v>84</v>
      </c>
      <c r="B91" s="8" t="s">
        <v>275</v>
      </c>
      <c r="C91" s="8" t="s">
        <v>146</v>
      </c>
      <c r="D91" s="8" t="s">
        <v>276</v>
      </c>
      <c r="E91" s="8" t="s">
        <v>129</v>
      </c>
      <c r="F91" s="9">
        <v>372.27</v>
      </c>
      <c r="G91" s="10">
        <v>4.3</v>
      </c>
      <c r="H91" s="10">
        <f t="shared" si="2"/>
        <v>1600.76</v>
      </c>
      <c r="I91" s="11"/>
      <c r="J91" s="11"/>
      <c r="K91" s="11"/>
    </row>
    <row r="92" ht="39.55" customHeight="1" spans="1:11">
      <c r="A92" s="8">
        <v>85</v>
      </c>
      <c r="B92" s="8" t="s">
        <v>277</v>
      </c>
      <c r="C92" s="8" t="s">
        <v>157</v>
      </c>
      <c r="D92" s="8" t="s">
        <v>158</v>
      </c>
      <c r="E92" s="8" t="s">
        <v>159</v>
      </c>
      <c r="F92" s="9">
        <v>12</v>
      </c>
      <c r="G92" s="10">
        <v>202.69</v>
      </c>
      <c r="H92" s="10">
        <f t="shared" si="2"/>
        <v>2432.28</v>
      </c>
      <c r="I92" s="11"/>
      <c r="J92" s="11"/>
      <c r="K92" s="11"/>
    </row>
    <row r="93" ht="51.15" customHeight="1" spans="1:11">
      <c r="A93" s="8">
        <v>86</v>
      </c>
      <c r="B93" s="8" t="s">
        <v>278</v>
      </c>
      <c r="C93" s="8" t="s">
        <v>169</v>
      </c>
      <c r="D93" s="8" t="s">
        <v>279</v>
      </c>
      <c r="E93" s="8" t="s">
        <v>124</v>
      </c>
      <c r="F93" s="9">
        <v>21</v>
      </c>
      <c r="G93" s="10">
        <v>26.55</v>
      </c>
      <c r="H93" s="10">
        <f t="shared" si="2"/>
        <v>557.55</v>
      </c>
      <c r="I93" s="11"/>
      <c r="J93" s="11"/>
      <c r="K93" s="11"/>
    </row>
    <row r="94" ht="39.55" customHeight="1" spans="1:11">
      <c r="A94" s="8">
        <v>87</v>
      </c>
      <c r="B94" s="8" t="s">
        <v>280</v>
      </c>
      <c r="C94" s="8" t="s">
        <v>169</v>
      </c>
      <c r="D94" s="8" t="s">
        <v>173</v>
      </c>
      <c r="E94" s="8" t="s">
        <v>124</v>
      </c>
      <c r="F94" s="9">
        <v>4</v>
      </c>
      <c r="G94" s="10">
        <v>26.38</v>
      </c>
      <c r="H94" s="10">
        <f t="shared" si="2"/>
        <v>105.52</v>
      </c>
      <c r="I94" s="11"/>
      <c r="J94" s="11"/>
      <c r="K94" s="11"/>
    </row>
    <row r="95" ht="51.15" customHeight="1" spans="1:11">
      <c r="A95" s="8">
        <v>88</v>
      </c>
      <c r="B95" s="8" t="s">
        <v>281</v>
      </c>
      <c r="C95" s="8" t="s">
        <v>180</v>
      </c>
      <c r="D95" s="8" t="s">
        <v>282</v>
      </c>
      <c r="E95" s="8" t="s">
        <v>124</v>
      </c>
      <c r="F95" s="9">
        <v>2</v>
      </c>
      <c r="G95" s="10">
        <v>23.88</v>
      </c>
      <c r="H95" s="10">
        <f t="shared" si="2"/>
        <v>47.76</v>
      </c>
      <c r="I95" s="11"/>
      <c r="J95" s="11"/>
      <c r="K95" s="11"/>
    </row>
    <row r="96" ht="39.55" customHeight="1" spans="1:11">
      <c r="A96" s="8">
        <v>89</v>
      </c>
      <c r="B96" s="8" t="s">
        <v>283</v>
      </c>
      <c r="C96" s="8" t="s">
        <v>187</v>
      </c>
      <c r="D96" s="8" t="s">
        <v>188</v>
      </c>
      <c r="E96" s="8" t="s">
        <v>124</v>
      </c>
      <c r="F96" s="9">
        <v>12</v>
      </c>
      <c r="G96" s="10">
        <v>6.53</v>
      </c>
      <c r="H96" s="10">
        <f t="shared" si="2"/>
        <v>78.36</v>
      </c>
      <c r="I96" s="11"/>
      <c r="J96" s="11"/>
      <c r="K96" s="11"/>
    </row>
    <row r="97" ht="51.15" customHeight="1" spans="1:11">
      <c r="A97" s="8">
        <v>90</v>
      </c>
      <c r="B97" s="8" t="s">
        <v>284</v>
      </c>
      <c r="C97" s="8" t="s">
        <v>187</v>
      </c>
      <c r="D97" s="8" t="s">
        <v>191</v>
      </c>
      <c r="E97" s="8" t="s">
        <v>124</v>
      </c>
      <c r="F97" s="9">
        <v>27</v>
      </c>
      <c r="G97" s="10">
        <v>6.7</v>
      </c>
      <c r="H97" s="10">
        <f t="shared" si="2"/>
        <v>180.9</v>
      </c>
      <c r="I97" s="11"/>
      <c r="J97" s="11"/>
      <c r="K97" s="11"/>
    </row>
    <row r="98" ht="20.15" customHeight="1" spans="1:11">
      <c r="A98" s="8" t="s">
        <v>285</v>
      </c>
      <c r="B98" s="8"/>
      <c r="C98" s="8"/>
      <c r="D98" s="8"/>
      <c r="E98" s="8"/>
      <c r="F98" s="8"/>
      <c r="G98" s="8"/>
      <c r="H98" s="8"/>
      <c r="I98" s="11"/>
      <c r="J98" s="11"/>
      <c r="K98" s="11"/>
    </row>
    <row r="99" ht="20.15" customHeight="1" spans="1:11">
      <c r="A99" s="8">
        <v>91</v>
      </c>
      <c r="B99" s="8" t="s">
        <v>286</v>
      </c>
      <c r="C99" s="8" t="s">
        <v>287</v>
      </c>
      <c r="D99" s="8" t="s">
        <v>288</v>
      </c>
      <c r="E99" s="8" t="s">
        <v>34</v>
      </c>
      <c r="F99" s="9">
        <v>31.36</v>
      </c>
      <c r="G99" s="10">
        <v>11.05</v>
      </c>
      <c r="H99" s="10">
        <f t="shared" ref="H99:H155" si="3">ROUND(F99*G99,2)</f>
        <v>346.53</v>
      </c>
      <c r="I99" s="11"/>
      <c r="J99" s="11"/>
      <c r="K99" s="11"/>
    </row>
    <row r="100" ht="20.15" customHeight="1" spans="1:11">
      <c r="A100" s="8">
        <v>92</v>
      </c>
      <c r="B100" s="8" t="s">
        <v>289</v>
      </c>
      <c r="C100" s="8" t="s">
        <v>290</v>
      </c>
      <c r="D100" s="8" t="s">
        <v>291</v>
      </c>
      <c r="E100" s="8" t="s">
        <v>34</v>
      </c>
      <c r="F100" s="9">
        <v>22.4</v>
      </c>
      <c r="G100" s="10">
        <v>6.77</v>
      </c>
      <c r="H100" s="10">
        <f t="shared" si="3"/>
        <v>151.65</v>
      </c>
      <c r="I100" s="11"/>
      <c r="J100" s="11"/>
      <c r="K100" s="11"/>
    </row>
    <row r="101" ht="51.15" customHeight="1" spans="1:11">
      <c r="A101" s="8">
        <v>93</v>
      </c>
      <c r="B101" s="8" t="s">
        <v>292</v>
      </c>
      <c r="C101" s="8" t="s">
        <v>247</v>
      </c>
      <c r="D101" s="8" t="s">
        <v>248</v>
      </c>
      <c r="E101" s="8" t="s">
        <v>34</v>
      </c>
      <c r="F101" s="9">
        <v>176.146</v>
      </c>
      <c r="G101" s="10">
        <v>13.22</v>
      </c>
      <c r="H101" s="10">
        <f t="shared" si="3"/>
        <v>2328.65</v>
      </c>
      <c r="I101" s="11"/>
      <c r="J101" s="11"/>
      <c r="K101" s="11"/>
    </row>
    <row r="102" ht="20.15" customHeight="1" spans="1:11">
      <c r="A102" s="8">
        <v>94</v>
      </c>
      <c r="B102" s="8" t="s">
        <v>293</v>
      </c>
      <c r="C102" s="8" t="s">
        <v>243</v>
      </c>
      <c r="D102" s="8" t="s">
        <v>244</v>
      </c>
      <c r="E102" s="8" t="s">
        <v>34</v>
      </c>
      <c r="F102" s="9">
        <v>173.015</v>
      </c>
      <c r="G102" s="10">
        <v>10.86</v>
      </c>
      <c r="H102" s="10">
        <f t="shared" si="3"/>
        <v>1878.94</v>
      </c>
      <c r="I102" s="11"/>
      <c r="J102" s="11"/>
      <c r="K102" s="11"/>
    </row>
    <row r="103" ht="20.15" customHeight="1" spans="1:11">
      <c r="A103" s="8">
        <v>95</v>
      </c>
      <c r="B103" s="8" t="s">
        <v>294</v>
      </c>
      <c r="C103" s="8" t="s">
        <v>295</v>
      </c>
      <c r="D103" s="8" t="s">
        <v>296</v>
      </c>
      <c r="E103" s="8" t="s">
        <v>34</v>
      </c>
      <c r="F103" s="9">
        <v>28.14</v>
      </c>
      <c r="G103" s="10">
        <v>24.82</v>
      </c>
      <c r="H103" s="10">
        <f t="shared" si="3"/>
        <v>698.43</v>
      </c>
      <c r="I103" s="11"/>
      <c r="J103" s="11"/>
      <c r="K103" s="11"/>
    </row>
    <row r="104" ht="27.9" customHeight="1" spans="1:11">
      <c r="A104" s="8">
        <v>96</v>
      </c>
      <c r="B104" s="8" t="s">
        <v>297</v>
      </c>
      <c r="C104" s="8" t="s">
        <v>240</v>
      </c>
      <c r="D104" s="8" t="s">
        <v>241</v>
      </c>
      <c r="E104" s="8" t="s">
        <v>34</v>
      </c>
      <c r="F104" s="9">
        <v>57.712</v>
      </c>
      <c r="G104" s="10">
        <v>35.81</v>
      </c>
      <c r="H104" s="10">
        <f t="shared" si="3"/>
        <v>2066.67</v>
      </c>
      <c r="I104" s="11"/>
      <c r="J104" s="11"/>
      <c r="K104" s="11"/>
    </row>
    <row r="105" ht="20.15" customHeight="1" spans="1:11">
      <c r="A105" s="8">
        <v>97</v>
      </c>
      <c r="B105" s="8" t="s">
        <v>298</v>
      </c>
      <c r="C105" s="8" t="s">
        <v>32</v>
      </c>
      <c r="D105" s="8" t="s">
        <v>299</v>
      </c>
      <c r="E105" s="8" t="s">
        <v>34</v>
      </c>
      <c r="F105" s="9">
        <v>128.059</v>
      </c>
      <c r="G105" s="10">
        <v>18.52</v>
      </c>
      <c r="H105" s="10">
        <f t="shared" si="3"/>
        <v>2371.65</v>
      </c>
      <c r="I105" s="11"/>
      <c r="J105" s="11"/>
      <c r="K105" s="11"/>
    </row>
    <row r="106" ht="39.55" customHeight="1" spans="1:11">
      <c r="A106" s="8">
        <v>98</v>
      </c>
      <c r="B106" s="8" t="s">
        <v>300</v>
      </c>
      <c r="C106" s="8" t="s">
        <v>37</v>
      </c>
      <c r="D106" s="8" t="s">
        <v>38</v>
      </c>
      <c r="E106" s="8" t="s">
        <v>20</v>
      </c>
      <c r="F106" s="9">
        <v>33.53</v>
      </c>
      <c r="G106" s="10">
        <v>81.54</v>
      </c>
      <c r="H106" s="10">
        <f t="shared" si="3"/>
        <v>2734.04</v>
      </c>
      <c r="I106" s="11"/>
      <c r="J106" s="11"/>
      <c r="K106" s="11"/>
    </row>
    <row r="107" ht="27.9" customHeight="1" spans="1:11">
      <c r="A107" s="8">
        <v>99</v>
      </c>
      <c r="B107" s="8" t="s">
        <v>301</v>
      </c>
      <c r="C107" s="8" t="s">
        <v>302</v>
      </c>
      <c r="D107" s="8" t="s">
        <v>303</v>
      </c>
      <c r="E107" s="8" t="s">
        <v>34</v>
      </c>
      <c r="F107" s="9">
        <v>18.214</v>
      </c>
      <c r="G107" s="10">
        <v>161.98</v>
      </c>
      <c r="H107" s="10">
        <f t="shared" si="3"/>
        <v>2950.3</v>
      </c>
      <c r="I107" s="11"/>
      <c r="J107" s="11"/>
      <c r="K107" s="11"/>
    </row>
    <row r="108" ht="51.15" customHeight="1" spans="1:11">
      <c r="A108" s="8">
        <v>100</v>
      </c>
      <c r="B108" s="8" t="s">
        <v>304</v>
      </c>
      <c r="C108" s="8" t="s">
        <v>305</v>
      </c>
      <c r="D108" s="8" t="s">
        <v>306</v>
      </c>
      <c r="E108" s="8" t="s">
        <v>34</v>
      </c>
      <c r="F108" s="9">
        <v>201.973</v>
      </c>
      <c r="G108" s="10">
        <v>180.26</v>
      </c>
      <c r="H108" s="10">
        <f t="shared" si="3"/>
        <v>36407.65</v>
      </c>
      <c r="I108" s="11"/>
      <c r="J108" s="11"/>
      <c r="K108" s="11"/>
    </row>
    <row r="109" ht="74.4" customHeight="1" spans="1:11">
      <c r="A109" s="8">
        <v>101</v>
      </c>
      <c r="B109" s="8" t="s">
        <v>307</v>
      </c>
      <c r="C109" s="8" t="s">
        <v>106</v>
      </c>
      <c r="D109" s="8" t="s">
        <v>308</v>
      </c>
      <c r="E109" s="8" t="s">
        <v>34</v>
      </c>
      <c r="F109" s="9">
        <v>157.05</v>
      </c>
      <c r="G109" s="10">
        <v>176.28</v>
      </c>
      <c r="H109" s="10">
        <f t="shared" si="3"/>
        <v>27684.77</v>
      </c>
      <c r="I109" s="11"/>
      <c r="J109" s="11"/>
      <c r="K109" s="11"/>
    </row>
    <row r="110" ht="27.9" customHeight="1" spans="1:11">
      <c r="A110" s="8">
        <v>102</v>
      </c>
      <c r="B110" s="8" t="s">
        <v>309</v>
      </c>
      <c r="C110" s="8" t="s">
        <v>49</v>
      </c>
      <c r="D110" s="8" t="s">
        <v>310</v>
      </c>
      <c r="E110" s="8" t="s">
        <v>34</v>
      </c>
      <c r="F110" s="9">
        <v>186.144</v>
      </c>
      <c r="G110" s="10">
        <v>42.08</v>
      </c>
      <c r="H110" s="10">
        <f t="shared" si="3"/>
        <v>7832.94</v>
      </c>
      <c r="I110" s="11"/>
      <c r="J110" s="11"/>
      <c r="K110" s="11"/>
    </row>
    <row r="111" ht="51.15" customHeight="1" spans="1:11">
      <c r="A111" s="8">
        <v>103</v>
      </c>
      <c r="B111" s="8" t="s">
        <v>311</v>
      </c>
      <c r="C111" s="8" t="s">
        <v>312</v>
      </c>
      <c r="D111" s="8" t="s">
        <v>313</v>
      </c>
      <c r="E111" s="8" t="s">
        <v>34</v>
      </c>
      <c r="F111" s="9">
        <v>16.056</v>
      </c>
      <c r="G111" s="10">
        <v>275.95</v>
      </c>
      <c r="H111" s="10">
        <f t="shared" si="3"/>
        <v>4430.65</v>
      </c>
      <c r="I111" s="11"/>
      <c r="J111" s="11"/>
      <c r="K111" s="11"/>
    </row>
    <row r="112" ht="27.9" customHeight="1" spans="1:11">
      <c r="A112" s="8">
        <v>104</v>
      </c>
      <c r="B112" s="8" t="s">
        <v>314</v>
      </c>
      <c r="C112" s="8" t="s">
        <v>49</v>
      </c>
      <c r="D112" s="8" t="s">
        <v>315</v>
      </c>
      <c r="E112" s="8" t="s">
        <v>34</v>
      </c>
      <c r="F112" s="9">
        <v>14.936</v>
      </c>
      <c r="G112" s="10">
        <v>42.08</v>
      </c>
      <c r="H112" s="10">
        <f t="shared" si="3"/>
        <v>628.51</v>
      </c>
      <c r="I112" s="11"/>
      <c r="J112" s="11"/>
      <c r="K112" s="11"/>
    </row>
    <row r="113" ht="39.55" customHeight="1" spans="1:11">
      <c r="A113" s="8">
        <v>105</v>
      </c>
      <c r="B113" s="8" t="s">
        <v>316</v>
      </c>
      <c r="C113" s="8" t="s">
        <v>317</v>
      </c>
      <c r="D113" s="8" t="s">
        <v>318</v>
      </c>
      <c r="E113" s="8" t="s">
        <v>129</v>
      </c>
      <c r="F113" s="9">
        <v>32.963</v>
      </c>
      <c r="G113" s="10">
        <v>101.72</v>
      </c>
      <c r="H113" s="10">
        <f t="shared" si="3"/>
        <v>3353</v>
      </c>
      <c r="I113" s="11"/>
      <c r="J113" s="11"/>
      <c r="K113" s="11"/>
    </row>
    <row r="114" ht="27.9" customHeight="1" spans="1:11">
      <c r="A114" s="8">
        <v>106</v>
      </c>
      <c r="B114" s="8" t="s">
        <v>319</v>
      </c>
      <c r="C114" s="8" t="s">
        <v>49</v>
      </c>
      <c r="D114" s="8" t="s">
        <v>320</v>
      </c>
      <c r="E114" s="8" t="s">
        <v>34</v>
      </c>
      <c r="F114" s="9">
        <v>14.572</v>
      </c>
      <c r="G114" s="10">
        <v>42.08</v>
      </c>
      <c r="H114" s="10">
        <f t="shared" si="3"/>
        <v>613.19</v>
      </c>
      <c r="I114" s="11"/>
      <c r="J114" s="11"/>
      <c r="K114" s="11"/>
    </row>
    <row r="115" ht="62.8" customHeight="1" spans="1:11">
      <c r="A115" s="8">
        <v>107</v>
      </c>
      <c r="B115" s="8" t="s">
        <v>321</v>
      </c>
      <c r="C115" s="8" t="s">
        <v>106</v>
      </c>
      <c r="D115" s="8" t="s">
        <v>322</v>
      </c>
      <c r="E115" s="8" t="s">
        <v>34</v>
      </c>
      <c r="F115" s="9">
        <v>11.615</v>
      </c>
      <c r="G115" s="10">
        <v>138</v>
      </c>
      <c r="H115" s="10">
        <f t="shared" si="3"/>
        <v>1602.87</v>
      </c>
      <c r="I115" s="11"/>
      <c r="J115" s="11"/>
      <c r="K115" s="11"/>
    </row>
    <row r="116" ht="27.9" customHeight="1" spans="1:11">
      <c r="A116" s="8">
        <v>108</v>
      </c>
      <c r="B116" s="8" t="s">
        <v>323</v>
      </c>
      <c r="C116" s="8" t="s">
        <v>49</v>
      </c>
      <c r="D116" s="8" t="s">
        <v>324</v>
      </c>
      <c r="E116" s="8" t="s">
        <v>34</v>
      </c>
      <c r="F116" s="9">
        <v>11.615</v>
      </c>
      <c r="G116" s="10">
        <v>42.08</v>
      </c>
      <c r="H116" s="10">
        <f t="shared" si="3"/>
        <v>488.76</v>
      </c>
      <c r="I116" s="11"/>
      <c r="J116" s="11"/>
      <c r="K116" s="11"/>
    </row>
    <row r="117" ht="62.8" customHeight="1" spans="1:11">
      <c r="A117" s="8">
        <v>109</v>
      </c>
      <c r="B117" s="8" t="s">
        <v>325</v>
      </c>
      <c r="C117" s="8" t="s">
        <v>106</v>
      </c>
      <c r="D117" s="8" t="s">
        <v>326</v>
      </c>
      <c r="E117" s="8" t="s">
        <v>34</v>
      </c>
      <c r="F117" s="9">
        <v>27.204</v>
      </c>
      <c r="G117" s="10">
        <v>159.5</v>
      </c>
      <c r="H117" s="10">
        <f t="shared" si="3"/>
        <v>4339.04</v>
      </c>
      <c r="I117" s="11"/>
      <c r="J117" s="11"/>
      <c r="K117" s="11"/>
    </row>
    <row r="118" ht="27.9" customHeight="1" spans="1:11">
      <c r="A118" s="8">
        <v>110</v>
      </c>
      <c r="B118" s="8" t="s">
        <v>327</v>
      </c>
      <c r="C118" s="8" t="s">
        <v>49</v>
      </c>
      <c r="D118" s="8" t="s">
        <v>328</v>
      </c>
      <c r="E118" s="8" t="s">
        <v>34</v>
      </c>
      <c r="F118" s="9">
        <v>31.209</v>
      </c>
      <c r="G118" s="10">
        <v>42.08</v>
      </c>
      <c r="H118" s="10">
        <f t="shared" si="3"/>
        <v>1313.27</v>
      </c>
      <c r="I118" s="11"/>
      <c r="J118" s="11"/>
      <c r="K118" s="11"/>
    </row>
    <row r="119" ht="0.05" hidden="1" customHeight="1" spans="1:11">
      <c r="A119" s="8">
        <v>111</v>
      </c>
      <c r="B119" s="8" t="s">
        <v>329</v>
      </c>
      <c r="C119" s="8" t="s">
        <v>329</v>
      </c>
      <c r="D119" s="8" t="s">
        <v>329</v>
      </c>
      <c r="E119" s="8" t="s">
        <v>329</v>
      </c>
      <c r="F119" s="12"/>
      <c r="G119" s="12">
        <v>0</v>
      </c>
      <c r="H119" s="10">
        <f t="shared" si="3"/>
        <v>0</v>
      </c>
      <c r="I119" s="11"/>
      <c r="J119" s="11"/>
      <c r="K119" s="11"/>
    </row>
    <row r="120" ht="51.15" customHeight="1" spans="1:11">
      <c r="A120" s="8">
        <v>112</v>
      </c>
      <c r="B120" s="8" t="s">
        <v>330</v>
      </c>
      <c r="C120" s="8" t="s">
        <v>331</v>
      </c>
      <c r="D120" s="8" t="s">
        <v>332</v>
      </c>
      <c r="E120" s="8" t="s">
        <v>34</v>
      </c>
      <c r="F120" s="9">
        <v>95.648</v>
      </c>
      <c r="G120" s="10">
        <v>300.27</v>
      </c>
      <c r="H120" s="10">
        <f t="shared" si="3"/>
        <v>28720.22</v>
      </c>
      <c r="I120" s="11"/>
      <c r="J120" s="11"/>
      <c r="K120" s="11"/>
    </row>
    <row r="121" ht="39.55" customHeight="1" spans="1:11">
      <c r="A121" s="8">
        <v>113</v>
      </c>
      <c r="B121" s="8" t="s">
        <v>333</v>
      </c>
      <c r="C121" s="8" t="s">
        <v>331</v>
      </c>
      <c r="D121" s="8" t="s">
        <v>334</v>
      </c>
      <c r="E121" s="8" t="s">
        <v>34</v>
      </c>
      <c r="F121" s="9">
        <v>6.863</v>
      </c>
      <c r="G121" s="10">
        <v>256.46</v>
      </c>
      <c r="H121" s="10">
        <f t="shared" si="3"/>
        <v>1760.08</v>
      </c>
      <c r="I121" s="11"/>
      <c r="J121" s="11"/>
      <c r="K121" s="11"/>
    </row>
    <row r="122" ht="62.8" customHeight="1" spans="1:11">
      <c r="A122" s="8">
        <v>114</v>
      </c>
      <c r="B122" s="8" t="s">
        <v>335</v>
      </c>
      <c r="C122" s="8" t="s">
        <v>331</v>
      </c>
      <c r="D122" s="8" t="s">
        <v>336</v>
      </c>
      <c r="E122" s="8" t="s">
        <v>34</v>
      </c>
      <c r="F122" s="9">
        <v>19.477</v>
      </c>
      <c r="G122" s="10">
        <v>605.14</v>
      </c>
      <c r="H122" s="10">
        <f t="shared" si="3"/>
        <v>11786.31</v>
      </c>
      <c r="I122" s="11"/>
      <c r="J122" s="11"/>
      <c r="K122" s="11"/>
    </row>
    <row r="123" ht="20.15" customHeight="1" spans="1:11">
      <c r="A123" s="8">
        <v>115</v>
      </c>
      <c r="B123" s="8" t="s">
        <v>337</v>
      </c>
      <c r="C123" s="8" t="s">
        <v>338</v>
      </c>
      <c r="D123" s="8" t="s">
        <v>339</v>
      </c>
      <c r="E123" s="8" t="s">
        <v>129</v>
      </c>
      <c r="F123" s="9">
        <v>46.584</v>
      </c>
      <c r="G123" s="10">
        <v>46.1</v>
      </c>
      <c r="H123" s="10">
        <f t="shared" si="3"/>
        <v>2147.52</v>
      </c>
      <c r="I123" s="11"/>
      <c r="J123" s="11"/>
      <c r="K123" s="11"/>
    </row>
    <row r="124" ht="39.55" customHeight="1" spans="1:11">
      <c r="A124" s="8">
        <v>116</v>
      </c>
      <c r="B124" s="8" t="s">
        <v>340</v>
      </c>
      <c r="C124" s="8" t="s">
        <v>331</v>
      </c>
      <c r="D124" s="8" t="s">
        <v>341</v>
      </c>
      <c r="E124" s="8" t="s">
        <v>34</v>
      </c>
      <c r="F124" s="9">
        <v>50.891</v>
      </c>
      <c r="G124" s="10">
        <v>256.46</v>
      </c>
      <c r="H124" s="10">
        <f t="shared" si="3"/>
        <v>13051.51</v>
      </c>
      <c r="I124" s="11"/>
      <c r="J124" s="11"/>
      <c r="K124" s="11"/>
    </row>
    <row r="125" ht="20.15" customHeight="1" spans="1:11">
      <c r="A125" s="8">
        <v>117</v>
      </c>
      <c r="B125" s="8" t="s">
        <v>342</v>
      </c>
      <c r="C125" s="8" t="s">
        <v>338</v>
      </c>
      <c r="D125" s="8" t="s">
        <v>339</v>
      </c>
      <c r="E125" s="8" t="s">
        <v>129</v>
      </c>
      <c r="F125" s="9">
        <v>20.79</v>
      </c>
      <c r="G125" s="10">
        <v>46.1</v>
      </c>
      <c r="H125" s="10">
        <f t="shared" si="3"/>
        <v>958.42</v>
      </c>
      <c r="I125" s="11"/>
      <c r="J125" s="11"/>
      <c r="K125" s="11"/>
    </row>
    <row r="126" ht="27.9" customHeight="1" spans="1:11">
      <c r="A126" s="8">
        <v>118</v>
      </c>
      <c r="B126" s="8" t="s">
        <v>343</v>
      </c>
      <c r="C126" s="8" t="s">
        <v>49</v>
      </c>
      <c r="D126" s="8" t="s">
        <v>344</v>
      </c>
      <c r="E126" s="8" t="s">
        <v>34</v>
      </c>
      <c r="F126" s="9">
        <v>40.568</v>
      </c>
      <c r="G126" s="10">
        <v>37.65</v>
      </c>
      <c r="H126" s="10">
        <f t="shared" si="3"/>
        <v>1527.39</v>
      </c>
      <c r="I126" s="11"/>
      <c r="J126" s="11"/>
      <c r="K126" s="11"/>
    </row>
    <row r="127" ht="86.05" customHeight="1" spans="1:11">
      <c r="A127" s="8">
        <v>119</v>
      </c>
      <c r="B127" s="8" t="s">
        <v>345</v>
      </c>
      <c r="C127" s="8" t="s">
        <v>45</v>
      </c>
      <c r="D127" s="8" t="s">
        <v>259</v>
      </c>
      <c r="E127" s="8" t="s">
        <v>34</v>
      </c>
      <c r="F127" s="9">
        <v>40.568</v>
      </c>
      <c r="G127" s="10">
        <v>42.46</v>
      </c>
      <c r="H127" s="10">
        <f t="shared" si="3"/>
        <v>1722.52</v>
      </c>
      <c r="I127" s="11"/>
      <c r="J127" s="11"/>
      <c r="K127" s="11"/>
    </row>
    <row r="128" ht="20.15" customHeight="1" spans="1:11">
      <c r="A128" s="8">
        <v>120</v>
      </c>
      <c r="B128" s="8" t="s">
        <v>346</v>
      </c>
      <c r="C128" s="8" t="s">
        <v>338</v>
      </c>
      <c r="D128" s="8" t="s">
        <v>339</v>
      </c>
      <c r="E128" s="8" t="s">
        <v>129</v>
      </c>
      <c r="F128" s="9">
        <v>16.97</v>
      </c>
      <c r="G128" s="10">
        <v>50.38</v>
      </c>
      <c r="H128" s="10">
        <f t="shared" si="3"/>
        <v>854.95</v>
      </c>
      <c r="I128" s="11"/>
      <c r="J128" s="11"/>
      <c r="K128" s="11"/>
    </row>
    <row r="129" ht="27.9" customHeight="1" spans="1:11">
      <c r="A129" s="8">
        <v>121</v>
      </c>
      <c r="B129" s="8" t="s">
        <v>347</v>
      </c>
      <c r="C129" s="8" t="s">
        <v>96</v>
      </c>
      <c r="D129" s="8" t="s">
        <v>348</v>
      </c>
      <c r="E129" s="8" t="s">
        <v>29</v>
      </c>
      <c r="F129" s="9">
        <v>2</v>
      </c>
      <c r="G129" s="10">
        <v>827.62</v>
      </c>
      <c r="H129" s="10">
        <f t="shared" si="3"/>
        <v>1655.24</v>
      </c>
      <c r="I129" s="11"/>
      <c r="J129" s="11"/>
      <c r="K129" s="11"/>
    </row>
    <row r="130" ht="27.9" customHeight="1" spans="1:11">
      <c r="A130" s="8">
        <v>122</v>
      </c>
      <c r="B130" s="8" t="s">
        <v>349</v>
      </c>
      <c r="C130" s="8" t="s">
        <v>96</v>
      </c>
      <c r="D130" s="8" t="s">
        <v>350</v>
      </c>
      <c r="E130" s="8" t="s">
        <v>29</v>
      </c>
      <c r="F130" s="9">
        <v>2</v>
      </c>
      <c r="G130" s="10">
        <v>1417.7</v>
      </c>
      <c r="H130" s="10">
        <f t="shared" si="3"/>
        <v>2835.4</v>
      </c>
      <c r="I130" s="11"/>
      <c r="J130" s="11"/>
      <c r="K130" s="11"/>
    </row>
    <row r="131" ht="39.55" customHeight="1" spans="1:11">
      <c r="A131" s="8">
        <v>123</v>
      </c>
      <c r="B131" s="8" t="s">
        <v>351</v>
      </c>
      <c r="C131" s="8" t="s">
        <v>93</v>
      </c>
      <c r="D131" s="8" t="s">
        <v>352</v>
      </c>
      <c r="E131" s="8" t="s">
        <v>34</v>
      </c>
      <c r="F131" s="9">
        <v>2</v>
      </c>
      <c r="G131" s="10">
        <v>393.63</v>
      </c>
      <c r="H131" s="10">
        <f t="shared" si="3"/>
        <v>787.26</v>
      </c>
      <c r="I131" s="11"/>
      <c r="J131" s="11"/>
      <c r="K131" s="11"/>
    </row>
    <row r="132" ht="51.15" customHeight="1" spans="1:11">
      <c r="A132" s="8">
        <v>124</v>
      </c>
      <c r="B132" s="8" t="s">
        <v>353</v>
      </c>
      <c r="C132" s="8" t="s">
        <v>122</v>
      </c>
      <c r="D132" s="8" t="s">
        <v>123</v>
      </c>
      <c r="E132" s="8" t="s">
        <v>124</v>
      </c>
      <c r="F132" s="9">
        <v>1</v>
      </c>
      <c r="G132" s="10">
        <v>222.68</v>
      </c>
      <c r="H132" s="10">
        <f t="shared" si="3"/>
        <v>222.68</v>
      </c>
      <c r="I132" s="11"/>
      <c r="J132" s="11"/>
      <c r="K132" s="11"/>
    </row>
    <row r="133" ht="39.55" customHeight="1" spans="1:11">
      <c r="A133" s="8">
        <v>125</v>
      </c>
      <c r="B133" s="8" t="s">
        <v>354</v>
      </c>
      <c r="C133" s="8" t="s">
        <v>127</v>
      </c>
      <c r="D133" s="8" t="s">
        <v>355</v>
      </c>
      <c r="E133" s="8" t="s">
        <v>129</v>
      </c>
      <c r="F133" s="9">
        <v>188.77</v>
      </c>
      <c r="G133" s="10">
        <v>16.22</v>
      </c>
      <c r="H133" s="10">
        <f t="shared" si="3"/>
        <v>3061.85</v>
      </c>
      <c r="I133" s="11"/>
      <c r="J133" s="11"/>
      <c r="K133" s="11"/>
    </row>
    <row r="134" ht="62.8" customHeight="1" spans="1:11">
      <c r="A134" s="8">
        <v>126</v>
      </c>
      <c r="B134" s="8" t="s">
        <v>356</v>
      </c>
      <c r="C134" s="8" t="s">
        <v>127</v>
      </c>
      <c r="D134" s="8" t="s">
        <v>135</v>
      </c>
      <c r="E134" s="8" t="s">
        <v>129</v>
      </c>
      <c r="F134" s="9">
        <v>193.23</v>
      </c>
      <c r="G134" s="10">
        <v>22.2</v>
      </c>
      <c r="H134" s="10">
        <f t="shared" si="3"/>
        <v>4289.71</v>
      </c>
      <c r="I134" s="11"/>
      <c r="J134" s="11"/>
      <c r="K134" s="11"/>
    </row>
    <row r="135" ht="51.15" customHeight="1" spans="1:11">
      <c r="A135" s="8">
        <v>127</v>
      </c>
      <c r="B135" s="8" t="s">
        <v>357</v>
      </c>
      <c r="C135" s="8" t="s">
        <v>141</v>
      </c>
      <c r="D135" s="8" t="s">
        <v>142</v>
      </c>
      <c r="E135" s="8" t="s">
        <v>143</v>
      </c>
      <c r="F135" s="9">
        <v>22.89</v>
      </c>
      <c r="G135" s="10">
        <v>19.78</v>
      </c>
      <c r="H135" s="10">
        <f t="shared" si="3"/>
        <v>452.76</v>
      </c>
      <c r="I135" s="11"/>
      <c r="J135" s="11"/>
      <c r="K135" s="11"/>
    </row>
    <row r="136" ht="74.4" customHeight="1" spans="1:11">
      <c r="A136" s="8">
        <v>128</v>
      </c>
      <c r="B136" s="8" t="s">
        <v>358</v>
      </c>
      <c r="C136" s="8" t="s">
        <v>146</v>
      </c>
      <c r="D136" s="8" t="s">
        <v>147</v>
      </c>
      <c r="E136" s="8" t="s">
        <v>129</v>
      </c>
      <c r="F136" s="9">
        <v>1141.69</v>
      </c>
      <c r="G136" s="10">
        <v>3.61</v>
      </c>
      <c r="H136" s="10">
        <f t="shared" si="3"/>
        <v>4121.5</v>
      </c>
      <c r="I136" s="11"/>
      <c r="J136" s="11"/>
      <c r="K136" s="11"/>
    </row>
    <row r="137" ht="51.15" customHeight="1" spans="1:11">
      <c r="A137" s="8">
        <v>129</v>
      </c>
      <c r="B137" s="8" t="s">
        <v>359</v>
      </c>
      <c r="C137" s="8" t="s">
        <v>169</v>
      </c>
      <c r="D137" s="8" t="s">
        <v>360</v>
      </c>
      <c r="E137" s="8" t="s">
        <v>124</v>
      </c>
      <c r="F137" s="9">
        <v>32</v>
      </c>
      <c r="G137" s="10">
        <v>26.55</v>
      </c>
      <c r="H137" s="10">
        <f t="shared" si="3"/>
        <v>849.6</v>
      </c>
      <c r="I137" s="11"/>
      <c r="J137" s="11"/>
      <c r="K137" s="11"/>
    </row>
    <row r="138" ht="39.55" customHeight="1" spans="1:11">
      <c r="A138" s="8">
        <v>130</v>
      </c>
      <c r="B138" s="8" t="s">
        <v>361</v>
      </c>
      <c r="C138" s="8" t="s">
        <v>169</v>
      </c>
      <c r="D138" s="8" t="s">
        <v>362</v>
      </c>
      <c r="E138" s="8" t="s">
        <v>124</v>
      </c>
      <c r="F138" s="9">
        <v>6</v>
      </c>
      <c r="G138" s="10">
        <v>104.24</v>
      </c>
      <c r="H138" s="10">
        <f t="shared" si="3"/>
        <v>625.44</v>
      </c>
      <c r="I138" s="11"/>
      <c r="J138" s="11"/>
      <c r="K138" s="11"/>
    </row>
    <row r="139" ht="51.15" customHeight="1" spans="1:11">
      <c r="A139" s="8">
        <v>131</v>
      </c>
      <c r="B139" s="8" t="s">
        <v>363</v>
      </c>
      <c r="C139" s="8" t="s">
        <v>180</v>
      </c>
      <c r="D139" s="8" t="s">
        <v>364</v>
      </c>
      <c r="E139" s="8" t="s">
        <v>124</v>
      </c>
      <c r="F139" s="9">
        <v>2</v>
      </c>
      <c r="G139" s="10">
        <v>28.37</v>
      </c>
      <c r="H139" s="10">
        <f t="shared" si="3"/>
        <v>56.74</v>
      </c>
      <c r="I139" s="11"/>
      <c r="J139" s="11"/>
      <c r="K139" s="11"/>
    </row>
    <row r="140" ht="51.15" customHeight="1" spans="1:11">
      <c r="A140" s="8">
        <v>132</v>
      </c>
      <c r="B140" s="8" t="s">
        <v>365</v>
      </c>
      <c r="C140" s="8" t="s">
        <v>180</v>
      </c>
      <c r="D140" s="8" t="s">
        <v>282</v>
      </c>
      <c r="E140" s="8" t="s">
        <v>124</v>
      </c>
      <c r="F140" s="9">
        <v>4</v>
      </c>
      <c r="G140" s="10">
        <v>23.88</v>
      </c>
      <c r="H140" s="10">
        <f t="shared" si="3"/>
        <v>95.52</v>
      </c>
      <c r="I140" s="11"/>
      <c r="J140" s="11"/>
      <c r="K140" s="11"/>
    </row>
    <row r="141" ht="27.9" customHeight="1" spans="1:11">
      <c r="A141" s="8">
        <v>133</v>
      </c>
      <c r="B141" s="8" t="s">
        <v>366</v>
      </c>
      <c r="C141" s="8" t="s">
        <v>162</v>
      </c>
      <c r="D141" s="8" t="s">
        <v>367</v>
      </c>
      <c r="E141" s="8" t="s">
        <v>159</v>
      </c>
      <c r="F141" s="9">
        <v>61</v>
      </c>
      <c r="G141" s="10">
        <v>61.63</v>
      </c>
      <c r="H141" s="10">
        <f t="shared" si="3"/>
        <v>3759.43</v>
      </c>
      <c r="I141" s="11"/>
      <c r="J141" s="11"/>
      <c r="K141" s="11"/>
    </row>
    <row r="142" ht="39.55" customHeight="1" spans="1:11">
      <c r="A142" s="8">
        <v>134</v>
      </c>
      <c r="B142" s="8" t="s">
        <v>368</v>
      </c>
      <c r="C142" s="8" t="s">
        <v>157</v>
      </c>
      <c r="D142" s="8" t="s">
        <v>369</v>
      </c>
      <c r="E142" s="8" t="s">
        <v>159</v>
      </c>
      <c r="F142" s="9">
        <v>2</v>
      </c>
      <c r="G142" s="10">
        <v>178.34</v>
      </c>
      <c r="H142" s="10">
        <f t="shared" si="3"/>
        <v>356.68</v>
      </c>
      <c r="I142" s="11"/>
      <c r="J142" s="11"/>
      <c r="K142" s="11"/>
    </row>
    <row r="143" ht="27.9" customHeight="1" spans="1:11">
      <c r="A143" s="8">
        <v>135</v>
      </c>
      <c r="B143" s="8" t="s">
        <v>370</v>
      </c>
      <c r="C143" s="8" t="s">
        <v>157</v>
      </c>
      <c r="D143" s="8" t="s">
        <v>371</v>
      </c>
      <c r="E143" s="8" t="s">
        <v>159</v>
      </c>
      <c r="F143" s="9">
        <v>36</v>
      </c>
      <c r="G143" s="10">
        <v>103.89</v>
      </c>
      <c r="H143" s="10">
        <f t="shared" si="3"/>
        <v>3740.04</v>
      </c>
      <c r="I143" s="11"/>
      <c r="J143" s="11"/>
      <c r="K143" s="11"/>
    </row>
    <row r="144" ht="27.9" customHeight="1" spans="1:11">
      <c r="A144" s="8">
        <v>136</v>
      </c>
      <c r="B144" s="8" t="s">
        <v>372</v>
      </c>
      <c r="C144" s="8" t="s">
        <v>162</v>
      </c>
      <c r="D144" s="8" t="s">
        <v>373</v>
      </c>
      <c r="E144" s="8" t="s">
        <v>159</v>
      </c>
      <c r="F144" s="9">
        <v>61</v>
      </c>
      <c r="G144" s="10">
        <v>56.35</v>
      </c>
      <c r="H144" s="10">
        <f t="shared" si="3"/>
        <v>3437.35</v>
      </c>
      <c r="I144" s="11"/>
      <c r="J144" s="11"/>
      <c r="K144" s="11"/>
    </row>
    <row r="145" ht="20.15" customHeight="1" spans="1:11">
      <c r="A145" s="8">
        <v>137</v>
      </c>
      <c r="B145" s="8" t="s">
        <v>374</v>
      </c>
      <c r="C145" s="8" t="s">
        <v>375</v>
      </c>
      <c r="D145" s="8" t="s">
        <v>376</v>
      </c>
      <c r="E145" s="8" t="s">
        <v>159</v>
      </c>
      <c r="F145" s="9">
        <v>2</v>
      </c>
      <c r="G145" s="10">
        <v>258.41</v>
      </c>
      <c r="H145" s="10">
        <f t="shared" si="3"/>
        <v>516.82</v>
      </c>
      <c r="I145" s="11"/>
      <c r="J145" s="11"/>
      <c r="K145" s="11"/>
    </row>
    <row r="146" ht="20.15" customHeight="1" spans="1:11">
      <c r="A146" s="8">
        <v>138</v>
      </c>
      <c r="B146" s="8" t="s">
        <v>377</v>
      </c>
      <c r="C146" s="8" t="s">
        <v>378</v>
      </c>
      <c r="D146" s="8" t="s">
        <v>379</v>
      </c>
      <c r="E146" s="8" t="s">
        <v>119</v>
      </c>
      <c r="F146" s="9">
        <v>2</v>
      </c>
      <c r="G146" s="10">
        <v>199.44</v>
      </c>
      <c r="H146" s="10">
        <f t="shared" si="3"/>
        <v>398.88</v>
      </c>
      <c r="I146" s="11"/>
      <c r="J146" s="11"/>
      <c r="K146" s="11"/>
    </row>
    <row r="147" ht="39.55" customHeight="1" spans="1:11">
      <c r="A147" s="8">
        <v>139</v>
      </c>
      <c r="B147" s="8" t="s">
        <v>380</v>
      </c>
      <c r="C147" s="8" t="s">
        <v>187</v>
      </c>
      <c r="D147" s="8" t="s">
        <v>188</v>
      </c>
      <c r="E147" s="8" t="s">
        <v>124</v>
      </c>
      <c r="F147" s="9">
        <v>68</v>
      </c>
      <c r="G147" s="10">
        <v>6.53</v>
      </c>
      <c r="H147" s="10">
        <f t="shared" si="3"/>
        <v>444.04</v>
      </c>
      <c r="I147" s="11"/>
      <c r="J147" s="11"/>
      <c r="K147" s="11"/>
    </row>
    <row r="148" ht="51.15" customHeight="1" spans="1:11">
      <c r="A148" s="8">
        <v>140</v>
      </c>
      <c r="B148" s="8" t="s">
        <v>381</v>
      </c>
      <c r="C148" s="8" t="s">
        <v>187</v>
      </c>
      <c r="D148" s="8" t="s">
        <v>191</v>
      </c>
      <c r="E148" s="8" t="s">
        <v>124</v>
      </c>
      <c r="F148" s="9">
        <v>44</v>
      </c>
      <c r="G148" s="10">
        <v>6.7</v>
      </c>
      <c r="H148" s="10">
        <f t="shared" si="3"/>
        <v>294.8</v>
      </c>
      <c r="I148" s="11"/>
      <c r="J148" s="11"/>
      <c r="K148" s="11"/>
    </row>
    <row r="149" ht="20.15" customHeight="1" spans="1:11">
      <c r="A149" s="8">
        <v>141</v>
      </c>
      <c r="B149" s="8" t="s">
        <v>382</v>
      </c>
      <c r="C149" s="8" t="s">
        <v>153</v>
      </c>
      <c r="D149" s="8" t="s">
        <v>154</v>
      </c>
      <c r="E149" s="8" t="s">
        <v>129</v>
      </c>
      <c r="F149" s="9">
        <v>38.61</v>
      </c>
      <c r="G149" s="10">
        <v>4.32</v>
      </c>
      <c r="H149" s="10">
        <f t="shared" si="3"/>
        <v>166.8</v>
      </c>
      <c r="I149" s="11"/>
      <c r="J149" s="11"/>
      <c r="K149" s="11"/>
    </row>
    <row r="150" ht="20.15" customHeight="1" spans="1:11">
      <c r="A150" s="8">
        <v>142</v>
      </c>
      <c r="B150" s="8" t="s">
        <v>383</v>
      </c>
      <c r="C150" s="8" t="s">
        <v>146</v>
      </c>
      <c r="D150" s="8" t="s">
        <v>384</v>
      </c>
      <c r="E150" s="8" t="s">
        <v>129</v>
      </c>
      <c r="F150" s="9">
        <v>38.36</v>
      </c>
      <c r="G150" s="10">
        <v>3.71</v>
      </c>
      <c r="H150" s="10">
        <f t="shared" si="3"/>
        <v>142.32</v>
      </c>
      <c r="I150" s="11"/>
      <c r="J150" s="11"/>
      <c r="K150" s="11"/>
    </row>
    <row r="151" ht="20.15" customHeight="1" spans="1:11">
      <c r="A151" s="8">
        <v>143</v>
      </c>
      <c r="B151" s="8" t="s">
        <v>385</v>
      </c>
      <c r="C151" s="8" t="s">
        <v>146</v>
      </c>
      <c r="D151" s="8" t="s">
        <v>386</v>
      </c>
      <c r="E151" s="8" t="s">
        <v>129</v>
      </c>
      <c r="F151" s="9">
        <v>67.9</v>
      </c>
      <c r="G151" s="10">
        <v>5.85</v>
      </c>
      <c r="H151" s="10">
        <f t="shared" si="3"/>
        <v>397.22</v>
      </c>
      <c r="I151" s="11"/>
      <c r="J151" s="11"/>
      <c r="K151" s="11"/>
    </row>
    <row r="152" ht="27.9" customHeight="1" spans="1:11">
      <c r="A152" s="8">
        <v>144</v>
      </c>
      <c r="B152" s="8" t="s">
        <v>387</v>
      </c>
      <c r="C152" s="8" t="s">
        <v>388</v>
      </c>
      <c r="D152" s="8" t="s">
        <v>389</v>
      </c>
      <c r="E152" s="8" t="s">
        <v>119</v>
      </c>
      <c r="F152" s="9">
        <v>7</v>
      </c>
      <c r="G152" s="10">
        <v>134.02</v>
      </c>
      <c r="H152" s="10">
        <f t="shared" si="3"/>
        <v>938.14</v>
      </c>
      <c r="I152" s="11"/>
      <c r="J152" s="11"/>
      <c r="K152" s="11"/>
    </row>
    <row r="153" ht="39.55" customHeight="1" spans="1:11">
      <c r="A153" s="8">
        <v>145</v>
      </c>
      <c r="B153" s="8" t="s">
        <v>390</v>
      </c>
      <c r="C153" s="8" t="s">
        <v>176</v>
      </c>
      <c r="D153" s="8" t="s">
        <v>177</v>
      </c>
      <c r="E153" s="8" t="s">
        <v>124</v>
      </c>
      <c r="F153" s="9">
        <v>1</v>
      </c>
      <c r="G153" s="10">
        <v>44.65</v>
      </c>
      <c r="H153" s="10">
        <f t="shared" si="3"/>
        <v>44.65</v>
      </c>
      <c r="I153" s="11"/>
      <c r="J153" s="11"/>
      <c r="K153" s="11"/>
    </row>
    <row r="154" ht="39.55" customHeight="1" spans="1:11">
      <c r="A154" s="8">
        <v>146</v>
      </c>
      <c r="B154" s="8" t="s">
        <v>391</v>
      </c>
      <c r="C154" s="8" t="s">
        <v>176</v>
      </c>
      <c r="D154" s="8" t="s">
        <v>392</v>
      </c>
      <c r="E154" s="8" t="s">
        <v>124</v>
      </c>
      <c r="F154" s="9">
        <v>1</v>
      </c>
      <c r="G154" s="10">
        <v>61.45</v>
      </c>
      <c r="H154" s="10">
        <f t="shared" si="3"/>
        <v>61.45</v>
      </c>
      <c r="I154" s="11"/>
      <c r="J154" s="11"/>
      <c r="K154" s="11"/>
    </row>
    <row r="155" ht="39.55" customHeight="1" spans="1:11">
      <c r="A155" s="8">
        <v>147</v>
      </c>
      <c r="B155" s="8" t="s">
        <v>393</v>
      </c>
      <c r="C155" s="8" t="s">
        <v>394</v>
      </c>
      <c r="D155" s="8" t="s">
        <v>395</v>
      </c>
      <c r="E155" s="8" t="s">
        <v>396</v>
      </c>
      <c r="F155" s="9">
        <v>1</v>
      </c>
      <c r="G155" s="10">
        <v>150.23</v>
      </c>
      <c r="H155" s="10">
        <f t="shared" si="3"/>
        <v>150.23</v>
      </c>
      <c r="I155" s="11"/>
      <c r="J155" s="11"/>
      <c r="K155" s="11"/>
    </row>
    <row r="156" ht="39.55" customHeight="1" spans="1:11">
      <c r="A156" s="13" t="s">
        <v>397</v>
      </c>
      <c r="B156" s="14" t="s">
        <v>398</v>
      </c>
      <c r="C156" s="15"/>
      <c r="D156" s="15"/>
      <c r="E156" s="15"/>
      <c r="F156" s="15"/>
      <c r="G156" s="15"/>
      <c r="H156" s="15"/>
      <c r="I156" s="15"/>
      <c r="J156" s="15"/>
      <c r="K156" s="21"/>
    </row>
    <row r="157" ht="39.55" customHeight="1" spans="1:11">
      <c r="A157" s="16" t="s">
        <v>16</v>
      </c>
      <c r="B157" s="8" t="s">
        <v>399</v>
      </c>
      <c r="C157" s="8" t="s">
        <v>400</v>
      </c>
      <c r="D157" s="8" t="s">
        <v>401</v>
      </c>
      <c r="E157" s="8" t="s">
        <v>34</v>
      </c>
      <c r="F157" s="9">
        <v>2.04</v>
      </c>
      <c r="G157" s="17">
        <v>93.98</v>
      </c>
      <c r="H157" s="10">
        <f t="shared" ref="H157:H169" si="4">ROUND(F157*G157,2)</f>
        <v>191.72</v>
      </c>
      <c r="I157" s="12"/>
      <c r="J157" s="12"/>
      <c r="K157" s="11"/>
    </row>
    <row r="158" ht="39.55" customHeight="1" spans="1:11">
      <c r="A158" s="16" t="s">
        <v>21</v>
      </c>
      <c r="B158" s="8" t="s">
        <v>402</v>
      </c>
      <c r="C158" s="8" t="s">
        <v>403</v>
      </c>
      <c r="D158" s="8" t="s">
        <v>404</v>
      </c>
      <c r="E158" s="8" t="s">
        <v>34</v>
      </c>
      <c r="F158" s="9">
        <v>1.58</v>
      </c>
      <c r="G158" s="17">
        <v>74.86</v>
      </c>
      <c r="H158" s="10">
        <f t="shared" si="4"/>
        <v>118.28</v>
      </c>
      <c r="I158" s="12"/>
      <c r="J158" s="12"/>
      <c r="K158" s="11"/>
    </row>
    <row r="159" ht="39.55" customHeight="1" spans="1:11">
      <c r="A159" s="16" t="s">
        <v>25</v>
      </c>
      <c r="B159" s="8" t="s">
        <v>405</v>
      </c>
      <c r="C159" s="8" t="s">
        <v>406</v>
      </c>
      <c r="D159" s="8" t="s">
        <v>407</v>
      </c>
      <c r="E159" s="8" t="s">
        <v>34</v>
      </c>
      <c r="F159" s="9">
        <v>13.43</v>
      </c>
      <c r="G159" s="17">
        <v>71.83</v>
      </c>
      <c r="H159" s="10">
        <f t="shared" si="4"/>
        <v>964.68</v>
      </c>
      <c r="I159" s="12"/>
      <c r="J159" s="12"/>
      <c r="K159" s="11"/>
    </row>
    <row r="160" ht="39.55" customHeight="1" spans="1:11">
      <c r="A160" s="16" t="s">
        <v>30</v>
      </c>
      <c r="B160" s="8" t="s">
        <v>408</v>
      </c>
      <c r="C160" s="8" t="s">
        <v>409</v>
      </c>
      <c r="D160" s="8" t="s">
        <v>410</v>
      </c>
      <c r="E160" s="8" t="s">
        <v>34</v>
      </c>
      <c r="F160" s="9">
        <v>1.89</v>
      </c>
      <c r="G160" s="17">
        <v>4.16</v>
      </c>
      <c r="H160" s="10">
        <f t="shared" si="4"/>
        <v>7.86</v>
      </c>
      <c r="I160" s="12"/>
      <c r="J160" s="12"/>
      <c r="K160" s="11"/>
    </row>
    <row r="161" ht="39.55" customHeight="1" spans="1:11">
      <c r="A161" s="16" t="s">
        <v>35</v>
      </c>
      <c r="B161" s="8" t="s">
        <v>411</v>
      </c>
      <c r="C161" s="8" t="s">
        <v>409</v>
      </c>
      <c r="D161" s="8" t="s">
        <v>412</v>
      </c>
      <c r="E161" s="8" t="s">
        <v>34</v>
      </c>
      <c r="F161" s="9">
        <v>30.02</v>
      </c>
      <c r="G161" s="17">
        <v>11.78</v>
      </c>
      <c r="H161" s="10">
        <f t="shared" si="4"/>
        <v>353.64</v>
      </c>
      <c r="I161" s="12"/>
      <c r="J161" s="12"/>
      <c r="K161" s="11"/>
    </row>
    <row r="162" ht="39.55" customHeight="1" spans="1:11">
      <c r="A162" s="16" t="s">
        <v>39</v>
      </c>
      <c r="B162" s="8" t="s">
        <v>413</v>
      </c>
      <c r="C162" s="8" t="s">
        <v>414</v>
      </c>
      <c r="D162" s="8" t="s">
        <v>415</v>
      </c>
      <c r="E162" s="8" t="s">
        <v>34</v>
      </c>
      <c r="F162" s="9">
        <v>120.08</v>
      </c>
      <c r="G162" s="17">
        <v>11.97</v>
      </c>
      <c r="H162" s="10">
        <f t="shared" si="4"/>
        <v>1437.36</v>
      </c>
      <c r="I162" s="12"/>
      <c r="J162" s="12"/>
      <c r="K162" s="11"/>
    </row>
    <row r="163" ht="39.55" customHeight="1" spans="1:11">
      <c r="A163" s="16" t="s">
        <v>43</v>
      </c>
      <c r="B163" s="8" t="s">
        <v>416</v>
      </c>
      <c r="C163" s="8" t="s">
        <v>417</v>
      </c>
      <c r="D163" s="8" t="s">
        <v>418</v>
      </c>
      <c r="E163" s="8" t="s">
        <v>419</v>
      </c>
      <c r="F163" s="9">
        <v>1</v>
      </c>
      <c r="G163" s="17">
        <v>147.49</v>
      </c>
      <c r="H163" s="10">
        <f t="shared" si="4"/>
        <v>147.49</v>
      </c>
      <c r="I163" s="12"/>
      <c r="J163" s="12"/>
      <c r="K163" s="11"/>
    </row>
    <row r="164" ht="39.55" customHeight="1" spans="1:11">
      <c r="A164" s="16" t="s">
        <v>47</v>
      </c>
      <c r="B164" s="8" t="s">
        <v>420</v>
      </c>
      <c r="C164" s="8" t="s">
        <v>409</v>
      </c>
      <c r="D164" s="8" t="s">
        <v>421</v>
      </c>
      <c r="E164" s="8" t="s">
        <v>34</v>
      </c>
      <c r="F164" s="9">
        <v>6.198</v>
      </c>
      <c r="G164" s="17">
        <v>4.16</v>
      </c>
      <c r="H164" s="10">
        <f t="shared" si="4"/>
        <v>25.78</v>
      </c>
      <c r="I164" s="12"/>
      <c r="J164" s="12"/>
      <c r="K164" s="11"/>
    </row>
    <row r="165" ht="39.55" customHeight="1" spans="1:11">
      <c r="A165" s="16" t="s">
        <v>51</v>
      </c>
      <c r="B165" s="8" t="s">
        <v>422</v>
      </c>
      <c r="C165" s="8" t="s">
        <v>409</v>
      </c>
      <c r="D165" s="8" t="s">
        <v>423</v>
      </c>
      <c r="E165" s="8" t="s">
        <v>34</v>
      </c>
      <c r="F165" s="9">
        <v>16.575</v>
      </c>
      <c r="G165" s="17">
        <v>11.78</v>
      </c>
      <c r="H165" s="10">
        <f t="shared" si="4"/>
        <v>195.25</v>
      </c>
      <c r="I165" s="12"/>
      <c r="J165" s="12"/>
      <c r="K165" s="11"/>
    </row>
    <row r="166" ht="39.55" customHeight="1" spans="1:11">
      <c r="A166" s="16" t="s">
        <v>55</v>
      </c>
      <c r="B166" s="8" t="s">
        <v>424</v>
      </c>
      <c r="C166" s="8" t="s">
        <v>414</v>
      </c>
      <c r="D166" s="8" t="s">
        <v>415</v>
      </c>
      <c r="E166" s="8" t="s">
        <v>34</v>
      </c>
      <c r="F166" s="9">
        <v>174.831</v>
      </c>
      <c r="G166" s="17">
        <v>11.97</v>
      </c>
      <c r="H166" s="10">
        <f t="shared" si="4"/>
        <v>2092.73</v>
      </c>
      <c r="I166" s="12"/>
      <c r="J166" s="12"/>
      <c r="K166" s="11"/>
    </row>
    <row r="167" ht="39.55" customHeight="1" spans="1:11">
      <c r="A167" s="16" t="s">
        <v>60</v>
      </c>
      <c r="B167" s="8" t="s">
        <v>425</v>
      </c>
      <c r="C167" s="8" t="s">
        <v>417</v>
      </c>
      <c r="D167" s="8" t="s">
        <v>418</v>
      </c>
      <c r="E167" s="8" t="s">
        <v>419</v>
      </c>
      <c r="F167" s="9">
        <v>1</v>
      </c>
      <c r="G167" s="10">
        <v>186.38</v>
      </c>
      <c r="H167" s="10">
        <f t="shared" si="4"/>
        <v>186.38</v>
      </c>
      <c r="I167" s="12"/>
      <c r="J167" s="12"/>
      <c r="K167" s="11"/>
    </row>
    <row r="168" ht="39.55" customHeight="1" spans="1:11">
      <c r="A168" s="16" t="s">
        <v>63</v>
      </c>
      <c r="B168" s="8" t="s">
        <v>426</v>
      </c>
      <c r="C168" s="8" t="s">
        <v>427</v>
      </c>
      <c r="D168" s="8" t="s">
        <v>428</v>
      </c>
      <c r="E168" s="8" t="s">
        <v>419</v>
      </c>
      <c r="F168" s="9">
        <v>1</v>
      </c>
      <c r="G168" s="10">
        <v>4837.68</v>
      </c>
      <c r="H168" s="10">
        <f t="shared" si="4"/>
        <v>4837.68</v>
      </c>
      <c r="I168" s="12"/>
      <c r="J168" s="12"/>
      <c r="K168" s="11"/>
    </row>
    <row r="169" ht="39.55" customHeight="1" spans="1:11">
      <c r="A169" s="16" t="s">
        <v>66</v>
      </c>
      <c r="B169" s="8" t="s">
        <v>429</v>
      </c>
      <c r="C169" s="8" t="s">
        <v>417</v>
      </c>
      <c r="D169" s="8" t="s">
        <v>418</v>
      </c>
      <c r="E169" s="8" t="s">
        <v>419</v>
      </c>
      <c r="F169" s="9">
        <v>1</v>
      </c>
      <c r="G169" s="10">
        <v>383.45</v>
      </c>
      <c r="H169" s="10">
        <f t="shared" si="4"/>
        <v>383.45</v>
      </c>
      <c r="I169" s="12"/>
      <c r="J169" s="12"/>
      <c r="K169" s="11"/>
    </row>
    <row r="170" ht="39.55" customHeight="1" spans="1:11">
      <c r="A170" s="13" t="s">
        <v>430</v>
      </c>
      <c r="B170" s="13" t="s">
        <v>431</v>
      </c>
      <c r="C170" s="13"/>
      <c r="D170" s="13"/>
      <c r="E170" s="13"/>
      <c r="F170" s="13"/>
      <c r="G170" s="13"/>
      <c r="H170" s="13"/>
      <c r="I170" s="13"/>
      <c r="J170" s="13"/>
      <c r="K170" s="13"/>
    </row>
    <row r="171" ht="39.55" customHeight="1" spans="1:11">
      <c r="A171" s="8">
        <v>1</v>
      </c>
      <c r="B171" s="8"/>
      <c r="C171" s="18" t="s">
        <v>432</v>
      </c>
      <c r="D171" s="8"/>
      <c r="E171" s="8" t="s">
        <v>419</v>
      </c>
      <c r="F171" s="8">
        <v>1</v>
      </c>
      <c r="G171" s="19">
        <v>2159.35</v>
      </c>
      <c r="H171" s="10">
        <f t="shared" ref="H171:H174" si="5">ROUND(F171*G171,2)</f>
        <v>2159.35</v>
      </c>
      <c r="I171" s="12"/>
      <c r="J171" s="12"/>
      <c r="K171" s="11"/>
    </row>
    <row r="172" ht="39.55" customHeight="1" spans="1:11">
      <c r="A172" s="8">
        <v>2</v>
      </c>
      <c r="B172" s="8"/>
      <c r="C172" s="18" t="s">
        <v>433</v>
      </c>
      <c r="D172" s="8"/>
      <c r="E172" s="8" t="s">
        <v>419</v>
      </c>
      <c r="F172" s="8">
        <v>1</v>
      </c>
      <c r="G172" s="19">
        <v>495.9</v>
      </c>
      <c r="H172" s="10">
        <f t="shared" si="5"/>
        <v>495.9</v>
      </c>
      <c r="I172" s="12"/>
      <c r="J172" s="12"/>
      <c r="K172" s="11"/>
    </row>
    <row r="173" ht="16.3" customHeight="1" spans="1:11">
      <c r="A173" s="8">
        <v>3</v>
      </c>
      <c r="B173" s="8"/>
      <c r="C173" s="18" t="s">
        <v>434</v>
      </c>
      <c r="D173" s="8"/>
      <c r="E173" s="8" t="s">
        <v>419</v>
      </c>
      <c r="F173" s="8">
        <v>1</v>
      </c>
      <c r="G173" s="19">
        <v>215.65</v>
      </c>
      <c r="H173" s="10">
        <f t="shared" si="5"/>
        <v>215.65</v>
      </c>
      <c r="I173" s="12"/>
      <c r="J173" s="12"/>
      <c r="K173" s="11"/>
    </row>
    <row r="174" ht="24" spans="1:11">
      <c r="A174" s="8">
        <v>4</v>
      </c>
      <c r="B174" s="8"/>
      <c r="C174" s="18" t="s">
        <v>435</v>
      </c>
      <c r="D174" s="8"/>
      <c r="E174" s="8" t="s">
        <v>419</v>
      </c>
      <c r="F174" s="8">
        <v>1</v>
      </c>
      <c r="G174" s="19">
        <f>2969.7-0.66</f>
        <v>2969.04</v>
      </c>
      <c r="H174" s="10">
        <f t="shared" si="5"/>
        <v>2969.04</v>
      </c>
      <c r="I174" s="12"/>
      <c r="J174" s="12"/>
      <c r="K174" s="11"/>
    </row>
    <row r="175" ht="14.25" spans="1:11">
      <c r="A175" s="13" t="s">
        <v>436</v>
      </c>
      <c r="B175" s="13" t="s">
        <v>437</v>
      </c>
      <c r="C175" s="13"/>
      <c r="D175" s="13"/>
      <c r="E175" s="13"/>
      <c r="F175" s="13"/>
      <c r="G175" s="13"/>
      <c r="H175" s="13"/>
      <c r="I175" s="13"/>
      <c r="J175" s="13"/>
      <c r="K175" s="13"/>
    </row>
    <row r="176" ht="36" spans="1:11">
      <c r="A176" s="8"/>
      <c r="B176" s="8"/>
      <c r="C176" s="18" t="s">
        <v>438</v>
      </c>
      <c r="D176" s="8"/>
      <c r="E176" s="8" t="s">
        <v>419</v>
      </c>
      <c r="F176" s="8">
        <v>1</v>
      </c>
      <c r="G176" s="10">
        <v>69969</v>
      </c>
      <c r="H176" s="10">
        <f t="shared" ref="H176:H180" si="6">ROUND(F176*G176,2)</f>
        <v>69969</v>
      </c>
      <c r="I176" s="19"/>
      <c r="J176" s="19"/>
      <c r="K176" s="11"/>
    </row>
    <row r="177" ht="14.25" spans="1:11">
      <c r="A177" s="13" t="s">
        <v>439</v>
      </c>
      <c r="B177" s="13" t="s">
        <v>440</v>
      </c>
      <c r="C177" s="13"/>
      <c r="D177" s="13"/>
      <c r="E177" s="13"/>
      <c r="F177" s="13"/>
      <c r="G177" s="13"/>
      <c r="H177" s="13"/>
      <c r="I177" s="13"/>
      <c r="J177" s="13"/>
      <c r="K177" s="13"/>
    </row>
    <row r="178" spans="1:11">
      <c r="A178" s="8"/>
      <c r="B178" s="8"/>
      <c r="C178" s="18" t="s">
        <v>441</v>
      </c>
      <c r="D178" s="8"/>
      <c r="E178" s="8" t="s">
        <v>419</v>
      </c>
      <c r="F178" s="8">
        <v>1</v>
      </c>
      <c r="G178" s="10">
        <v>107540</v>
      </c>
      <c r="H178" s="10">
        <f t="shared" si="6"/>
        <v>107540</v>
      </c>
      <c r="I178" s="19"/>
      <c r="J178" s="19"/>
      <c r="K178" s="11"/>
    </row>
    <row r="179" ht="14.25" spans="1:11">
      <c r="A179" s="13" t="s">
        <v>442</v>
      </c>
      <c r="B179" s="13" t="s">
        <v>443</v>
      </c>
      <c r="C179" s="13"/>
      <c r="D179" s="13"/>
      <c r="E179" s="13"/>
      <c r="F179" s="13"/>
      <c r="G179" s="13"/>
      <c r="H179" s="13"/>
      <c r="I179" s="13"/>
      <c r="J179" s="13"/>
      <c r="K179" s="13"/>
    </row>
    <row r="180" spans="1:11">
      <c r="A180" s="8"/>
      <c r="B180" s="8"/>
      <c r="C180" s="18" t="s">
        <v>443</v>
      </c>
      <c r="D180" s="8"/>
      <c r="E180" s="8" t="s">
        <v>419</v>
      </c>
      <c r="F180" s="8">
        <v>1</v>
      </c>
      <c r="G180" s="10">
        <v>34865</v>
      </c>
      <c r="H180" s="10">
        <f t="shared" si="6"/>
        <v>34865</v>
      </c>
      <c r="I180" s="19"/>
      <c r="J180" s="19"/>
      <c r="K180" s="11"/>
    </row>
    <row r="181" s="1" customFormat="1" ht="30" customHeight="1" spans="1:11">
      <c r="A181" s="6" t="s">
        <v>329</v>
      </c>
      <c r="B181" s="6" t="s">
        <v>329</v>
      </c>
      <c r="C181" s="13" t="s">
        <v>444</v>
      </c>
      <c r="D181" s="6" t="s">
        <v>329</v>
      </c>
      <c r="E181" s="6" t="s">
        <v>329</v>
      </c>
      <c r="F181" s="6" t="s">
        <v>329</v>
      </c>
      <c r="G181" s="20"/>
      <c r="H181" s="20">
        <f>SUM(H176:H176,H171:H174,H157:H169,H99:H155,H84:H97,H69:H82,H6:H67,H178,H180)</f>
        <v>668085</v>
      </c>
      <c r="I181" s="20"/>
      <c r="J181" s="20"/>
      <c r="K181" s="22"/>
    </row>
  </sheetData>
  <mergeCells count="12">
    <mergeCell ref="A1:K1"/>
    <mergeCell ref="A2:K2"/>
    <mergeCell ref="B4:K4"/>
    <mergeCell ref="A5:K5"/>
    <mergeCell ref="A68:H68"/>
    <mergeCell ref="A83:H83"/>
    <mergeCell ref="A98:H98"/>
    <mergeCell ref="B156:K156"/>
    <mergeCell ref="B170:K170"/>
    <mergeCell ref="B175:K175"/>
    <mergeCell ref="B177:K177"/>
    <mergeCell ref="B179:K179"/>
  </mergeCells>
  <pageMargins left="0.590551181102362" right="0" top="0.393700787401575" bottom="0" header="0" footer="0"/>
  <pageSetup paperSize="9" orientation="portrait"/>
  <headerFooter/>
  <rowBreaks count="9" manualBreakCount="9">
    <brk id="23" max="16383" man="1"/>
    <brk id="32" max="16383" man="1"/>
    <brk id="42" max="16383" man="1"/>
    <brk id="55" max="16383" man="1"/>
    <brk id="76" max="16383" man="1"/>
    <brk id="88" max="16383" man="1"/>
    <brk id="105" max="16383" man="1"/>
    <brk id="133" max="16383" man="1"/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</cp:lastModifiedBy>
  <dcterms:created xsi:type="dcterms:W3CDTF">2022-08-09T01:14:26Z</dcterms:created>
  <dcterms:modified xsi:type="dcterms:W3CDTF">2022-08-09T01:15:03Z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C59D4209611E4CDB98394CC4C8CEF081</vt:lpwstr>
  </property>
  <property fmtid="{D5CDD505-2E9C-101B-9397-08002B2CF9AE}" pid="3" name="KSOProductBuildVer">
    <vt:lpwstr>2052-11.1.0.12302</vt:lpwstr>
  </property>
</Properties>
</file>